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án 2010-2012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<sst xmlns="http://schemas.openxmlformats.org/spreadsheetml/2006/main" count="742" uniqueCount="228">
  <si>
    <t>Bežné príjmy</t>
  </si>
  <si>
    <t>Polož.</t>
  </si>
  <si>
    <t>Podpol.</t>
  </si>
  <si>
    <t>Názov položky</t>
  </si>
  <si>
    <t>Rozpočet 2009</t>
  </si>
  <si>
    <t>Rozpočet 2010</t>
  </si>
  <si>
    <t>Rozpočet 2011</t>
  </si>
  <si>
    <t>Rozpočet 2012</t>
  </si>
  <si>
    <t>(tis. Sk)</t>
  </si>
  <si>
    <t>€</t>
  </si>
  <si>
    <t>prenájom pozemkov</t>
  </si>
  <si>
    <t>príjmy zo vstupného</t>
  </si>
  <si>
    <t>granty</t>
  </si>
  <si>
    <t>Spolu bežné príjmy:</t>
  </si>
  <si>
    <t>Kapitálové príjmy</t>
  </si>
  <si>
    <t>z vlastných zdrojov</t>
  </si>
  <si>
    <t>Spolu kapitálové príjmy:</t>
  </si>
  <si>
    <t>Bežné výdavky</t>
  </si>
  <si>
    <t>DHIM stroje, prístroje, zariadenia</t>
  </si>
  <si>
    <t>Spolu bežné výdavky:</t>
  </si>
  <si>
    <t>Kapitálové výdavky</t>
  </si>
  <si>
    <t>1.</t>
  </si>
  <si>
    <t>Dokončenie rekonštr.chov.zar.opíc</t>
  </si>
  <si>
    <t>2.</t>
  </si>
  <si>
    <t xml:space="preserve">Rekonštrukcia reštaurácie SAD </t>
  </si>
  <si>
    <t xml:space="preserve">3. </t>
  </si>
  <si>
    <t>Výstavba chov.zar.pumy</t>
  </si>
  <si>
    <t>4.</t>
  </si>
  <si>
    <t>Výstavba chov.zar.medveďov</t>
  </si>
  <si>
    <t>5.</t>
  </si>
  <si>
    <t>Výstavba chov.zar.mačky slaništ.</t>
  </si>
  <si>
    <t>Spolu kapitálové výdavky:</t>
  </si>
  <si>
    <t>Kultúra</t>
  </si>
  <si>
    <t>11.2</t>
  </si>
  <si>
    <t>11.2.1</t>
  </si>
  <si>
    <t>Základný plat</t>
  </si>
  <si>
    <t>Odmeny</t>
  </si>
  <si>
    <t>Všeobecná zdravotná poisťovňa</t>
  </si>
  <si>
    <t>Ostatné zdravotné poisťovne</t>
  </si>
  <si>
    <t>Nemocenské poistenie</t>
  </si>
  <si>
    <t>Dôchodkové poistenie</t>
  </si>
  <si>
    <t>Úrazové poistenie</t>
  </si>
  <si>
    <t>Invalidné poistenie</t>
  </si>
  <si>
    <t>Poistenie v nezamestnanosti</t>
  </si>
  <si>
    <t>Rezervný fond</t>
  </si>
  <si>
    <t>Doplnkové dôchodkové sporenie</t>
  </si>
  <si>
    <t>Cestovné zahraničné</t>
  </si>
  <si>
    <t>Poštovné a telekomunikačné služby</t>
  </si>
  <si>
    <t>Knihy,noviny, časopisy</t>
  </si>
  <si>
    <t>Reprezentačné</t>
  </si>
  <si>
    <t>Propagácia,reklama,inzercia</t>
  </si>
  <si>
    <t>Odmeny na základe dohôd</t>
  </si>
  <si>
    <t>11.2.2</t>
  </si>
  <si>
    <t>Starostlivosť o zvieratá</t>
  </si>
  <si>
    <t>Osobné príplatky</t>
  </si>
  <si>
    <t>Ostatné príplatky</t>
  </si>
  <si>
    <t>Elektrická energia</t>
  </si>
  <si>
    <t>Voda</t>
  </si>
  <si>
    <t>Spotreba PHM</t>
  </si>
  <si>
    <t>Dopravné prepravné</t>
  </si>
  <si>
    <t>Školenia</t>
  </si>
  <si>
    <t>11.2.3</t>
  </si>
  <si>
    <t>Prevádzka ZOO</t>
  </si>
  <si>
    <t>Pracovné odevy, obuv</t>
  </si>
  <si>
    <t>Servis, údržba, opravy mot. vozidiel</t>
  </si>
  <si>
    <t>Ostatné finančné náklady (poist.aut)</t>
  </si>
  <si>
    <t>Údržba prevádzkových strojov</t>
  </si>
  <si>
    <t>Údržba ubikácií</t>
  </si>
  <si>
    <t>Ostatné fin. náklady (poist.budovy)</t>
  </si>
  <si>
    <t>11.2.4</t>
  </si>
  <si>
    <t>Programový rozpočet obsahuje bežné a kapitálové výdavky hradené z transferu zriaďovateľa.</t>
  </si>
  <si>
    <t>Ostatné výdavky sú hradené z vlastných príjmov.</t>
  </si>
  <si>
    <t xml:space="preserve">                     </t>
  </si>
  <si>
    <t>Vlastné príjmy</t>
  </si>
  <si>
    <t>Výdavky hradené z vlastných príjmov</t>
  </si>
  <si>
    <t>Komentár k programovému rozpočtu:</t>
  </si>
  <si>
    <t xml:space="preserve">                                </t>
  </si>
  <si>
    <t>Výnosy</t>
  </si>
  <si>
    <t>602 Tržby z predaja služieb</t>
  </si>
  <si>
    <t>642 Tržby z predaja materiálu</t>
  </si>
  <si>
    <t>648 Ostatné výnosy z prevádzky</t>
  </si>
  <si>
    <t>662 Úroky</t>
  </si>
  <si>
    <t>691 Výnosy z bež. transf. rozp. ob.</t>
  </si>
  <si>
    <t>Celkom</t>
  </si>
  <si>
    <t>Náklady</t>
  </si>
  <si>
    <t>501 Spotreba materiálu</t>
  </si>
  <si>
    <t>502 Spotreba energie</t>
  </si>
  <si>
    <t>511 Údržba budov</t>
  </si>
  <si>
    <t>512 Cestovné</t>
  </si>
  <si>
    <t>513 Náklady na reprezentáciu</t>
  </si>
  <si>
    <t>518 Ostatné služby</t>
  </si>
  <si>
    <t>521 Mzdové náklady</t>
  </si>
  <si>
    <t>524 Zákonné soc.poistenie</t>
  </si>
  <si>
    <t>525 Ostatné soc.poistenie</t>
  </si>
  <si>
    <t>527 Zákonné soc.náklady (strav.)</t>
  </si>
  <si>
    <t>527 Zák.soc.nákl. - SF</t>
  </si>
  <si>
    <t>538 Ostatné nepr.dane a poplat.</t>
  </si>
  <si>
    <t>542 Predaný materiál</t>
  </si>
  <si>
    <t>548 Ostatné nákl.na prevádzku</t>
  </si>
  <si>
    <t>551 Odpisy</t>
  </si>
  <si>
    <t>568 Ostatné fin. náklady</t>
  </si>
  <si>
    <t xml:space="preserve">                </t>
  </si>
  <si>
    <t>Vyhotovila: Ing. Jana Dzuriková</t>
  </si>
  <si>
    <r>
      <t xml:space="preserve">                                                    </t>
    </r>
    <r>
      <rPr>
        <b/>
        <sz val="12"/>
        <rFont val="Arial"/>
        <family val="2"/>
      </rPr>
      <t xml:space="preserve"> Zoologická záhrada, príspevková organizácia mesta Spišská Nová Ves</t>
    </r>
  </si>
  <si>
    <r>
      <t xml:space="preserve">                                                                       </t>
    </r>
    <r>
      <rPr>
        <b/>
        <sz val="10"/>
        <rFont val="Arial"/>
        <family val="2"/>
      </rPr>
      <t>Návrh rozpočtu príjmov a výdavkov na roky 2010, 2011, 2012</t>
    </r>
  </si>
  <si>
    <t>002</t>
  </si>
  <si>
    <t>001</t>
  </si>
  <si>
    <t>004</t>
  </si>
  <si>
    <t>000</t>
  </si>
  <si>
    <t>012</t>
  </si>
  <si>
    <t>007</t>
  </si>
  <si>
    <t xml:space="preserve">Index </t>
  </si>
  <si>
    <t>10/09</t>
  </si>
  <si>
    <t>003</t>
  </si>
  <si>
    <t>005</t>
  </si>
  <si>
    <t>006</t>
  </si>
  <si>
    <t>009</t>
  </si>
  <si>
    <t>010</t>
  </si>
  <si>
    <t>011</t>
  </si>
  <si>
    <t>015</t>
  </si>
  <si>
    <t>016</t>
  </si>
  <si>
    <t>014</t>
  </si>
  <si>
    <t>023</t>
  </si>
  <si>
    <t>027</t>
  </si>
  <si>
    <t>035</t>
  </si>
  <si>
    <t xml:space="preserve">                                   </t>
  </si>
  <si>
    <t xml:space="preserve">                                        Návrh programového rozpočtu na roky 2010, 2011, 2012</t>
  </si>
  <si>
    <t>Spolu bežné výdavky prvku 1</t>
  </si>
  <si>
    <t>Spolu bežné výdavky prvku 3</t>
  </si>
  <si>
    <t>Spolu bežné výdavky prvku 2</t>
  </si>
  <si>
    <t>611</t>
  </si>
  <si>
    <t>612</t>
  </si>
  <si>
    <t>614</t>
  </si>
  <si>
    <t>621</t>
  </si>
  <si>
    <t>623</t>
  </si>
  <si>
    <t>625</t>
  </si>
  <si>
    <t>627</t>
  </si>
  <si>
    <t>631</t>
  </si>
  <si>
    <t>632</t>
  </si>
  <si>
    <t>633</t>
  </si>
  <si>
    <t>634</t>
  </si>
  <si>
    <t>635</t>
  </si>
  <si>
    <t>637</t>
  </si>
  <si>
    <t>649</t>
  </si>
  <si>
    <t>212</t>
  </si>
  <si>
    <t>223</t>
  </si>
  <si>
    <t>Spolu bežné výdavky hradené z vlastných príjmov</t>
  </si>
  <si>
    <t xml:space="preserve">     Zostavovanie programového rozpočtu v roku 2009 bolo pre ZOO veľmi náročné, nakoľko išlo o pilotný rozpočet a ako príspevková organizácia pokrývame</t>
  </si>
  <si>
    <t>svoje náklady z časti z transferu rozpočtu mesta a z časti z vlastných zdrojov. Mzdové náklady a s nimi súvisiace položky boli v roku 2009 väčšou časťou</t>
  </si>
  <si>
    <t>financované z vlastných zdrojov, ostatok financovaný zriaďovateľom bol rozdelený približne rovnakým dielom do všetkých troch prvkov. V ďalších rokoch</t>
  </si>
  <si>
    <t>navrhujeme pokryť mzdové náklady ošetrovateľov a zoológa v plnej výške zo zdrojov zriaďovateľa, ostatné mzdové náklady z vlastných príjmov. Všeobecný</t>
  </si>
  <si>
    <t>materiál (účet 542) bude v roku 2010 hradený z vlastných príjmov. Náklady na reprezentáciu boli v roku 2009 plánované vo vyššej sume z dôvodu zabezpeče-</t>
  </si>
  <si>
    <t xml:space="preserve">nia osláv 20. výročia založenia ZOO. Elektrická energia bola v roku 2009 plánovaná v plnej výške v prvku 2 a 3. V roku 2010 je plánovaná spotreba elektrickej  </t>
  </si>
  <si>
    <t>energie z časti v prvku 3 a z väčšej časti z vlastných zdrojov. Voda bola v roku 2009 financovaná v plnej výške zriaďovateľom v prvku 3, v roku 2010 bude plne</t>
  </si>
  <si>
    <t xml:space="preserve">hradená z vlastných príjmov. Propagačné služby boli v roku 2009 plánované v plnej výške v prvku 1, v ďalších rokoch budú evidované na položke Propagácia,  </t>
  </si>
  <si>
    <t xml:space="preserve">reklama, inzercia. Spotreba PHM bola v roku 2009 plánovaná v plnej výške v 2. a 3. prvku, v roku 2010 ju plánujeme financovať z vlastných zdrojov. </t>
  </si>
  <si>
    <t xml:space="preserve">                                             Návrh rozpočtu výnosov a nákladov na roky 2010, 2011, 2012</t>
  </si>
  <si>
    <t>692 Výnosy z kapit. transferov</t>
  </si>
  <si>
    <t>697 Výnosy z bež. transf. (adopcia)</t>
  </si>
  <si>
    <t xml:space="preserve">Celkom </t>
  </si>
  <si>
    <t xml:space="preserve">                                V Spišskej Novej Vsi, dňa 10. 11. 2009</t>
  </si>
  <si>
    <t>Palivo a mazivá</t>
  </si>
  <si>
    <t>Palivá ako zdroj energie</t>
  </si>
  <si>
    <t>Cestovné tuzemské</t>
  </si>
  <si>
    <t>502 Elektrická energia</t>
  </si>
  <si>
    <t>502 Voda</t>
  </si>
  <si>
    <t>511 Opravy a udržiavanie mot. voz.</t>
  </si>
  <si>
    <t>1. Programové údaje</t>
  </si>
  <si>
    <t>Názov programu:</t>
  </si>
  <si>
    <t>Názov podprogramu:</t>
  </si>
  <si>
    <t>Zoologická záhrada</t>
  </si>
  <si>
    <t>Názov prvku:</t>
  </si>
  <si>
    <t>Osveta a vzdelávanie</t>
  </si>
  <si>
    <t>Prenájom pozemkov</t>
  </si>
  <si>
    <t>Príjmy zo vstupného</t>
  </si>
  <si>
    <t>Predaj hnuteľného majetku (zvieratá)</t>
  </si>
  <si>
    <t>Príjmy z úrokov</t>
  </si>
  <si>
    <t>Granty</t>
  </si>
  <si>
    <t>Transfer z rozpočtu mesta</t>
  </si>
  <si>
    <t>Schválený</t>
  </si>
  <si>
    <r>
      <t xml:space="preserve">rozpočet v </t>
    </r>
    <r>
      <rPr>
        <b/>
        <sz val="10"/>
        <rFont val="Arial"/>
        <family val="0"/>
      </rPr>
      <t>€</t>
    </r>
  </si>
  <si>
    <t>Rozpočet po</t>
  </si>
  <si>
    <r>
      <t xml:space="preserve">v </t>
    </r>
    <r>
      <rPr>
        <b/>
        <sz val="10"/>
        <rFont val="Arial"/>
        <family val="0"/>
      </rPr>
      <t>€</t>
    </r>
  </si>
  <si>
    <t>Poznámka</t>
  </si>
  <si>
    <t>Energie</t>
  </si>
  <si>
    <t>Poštové a telekomunikačné služby</t>
  </si>
  <si>
    <t>Výpočtová technika</t>
  </si>
  <si>
    <t>Všeobecný materiál</t>
  </si>
  <si>
    <t>Knihy, časopisy, noviny</t>
  </si>
  <si>
    <t>Pracovné odevy a obuv</t>
  </si>
  <si>
    <t>Potraviny</t>
  </si>
  <si>
    <t>Poistenie (autá)</t>
  </si>
  <si>
    <t>Prepravné a prenájom</t>
  </si>
  <si>
    <t>Karty, známky, popl.</t>
  </si>
  <si>
    <t>Údržba budov</t>
  </si>
  <si>
    <t>Školenia, kurzy, semináre, porady</t>
  </si>
  <si>
    <t>Propagácia, reklama, inzercia</t>
  </si>
  <si>
    <t>Všeobecné služby</t>
  </si>
  <si>
    <t>Náhrady</t>
  </si>
  <si>
    <t>Poplatky a odvody</t>
  </si>
  <si>
    <t>Stravovanie</t>
  </si>
  <si>
    <t>Prídel do sociálneho fondu</t>
  </si>
  <si>
    <t>Kolky</t>
  </si>
  <si>
    <t>Dane</t>
  </si>
  <si>
    <t>Členské medzinárodné</t>
  </si>
  <si>
    <t>Názov projektu:</t>
  </si>
  <si>
    <t>ZOO - zlepšenie podmienok chovu</t>
  </si>
  <si>
    <t xml:space="preserve">                                                                  Návrh zmeny rozpočtu nákladov a výnosov č. 3</t>
  </si>
  <si>
    <t>614 Zmena stavu zvierat</t>
  </si>
  <si>
    <t>Servis a údržba motorových vozidiel</t>
  </si>
  <si>
    <t>Poistenie (budovy)</t>
  </si>
  <si>
    <t>Všeobecný materiál (predaj materiálu)</t>
  </si>
  <si>
    <t>Všeobecný materiál (spotreba materiálu)</t>
  </si>
  <si>
    <t>Všeobecný materiál (propagačné služby)</t>
  </si>
  <si>
    <t>Všeobecný materiál (zvieratá)</t>
  </si>
  <si>
    <t>Všeobecný materiál (krmivo,stelivo, osivo)</t>
  </si>
  <si>
    <t>Všeobecné služby (drobné služby)</t>
  </si>
  <si>
    <t>Všeobecné služby (veterinárne služby)</t>
  </si>
  <si>
    <t>Všeobecné služby (odvoz odpadkov)</t>
  </si>
  <si>
    <t>Zmena</t>
  </si>
  <si>
    <r>
      <t xml:space="preserve">zmene v </t>
    </r>
    <r>
      <rPr>
        <b/>
        <sz val="10"/>
        <rFont val="Arial"/>
        <family val="0"/>
      </rPr>
      <t>€</t>
    </r>
  </si>
  <si>
    <t>Hospodársky výsledok</t>
  </si>
  <si>
    <t>V Spišskej Novej Vsi, dňa 5. 11. 2009                                                            Vypracovala: Ing. Jana Dzuriková</t>
  </si>
  <si>
    <t>Spotreba materiálu (dreviny, ost.)</t>
  </si>
  <si>
    <t>Spotreba materiálu (čist.prostr.)</t>
  </si>
  <si>
    <t>311</t>
  </si>
  <si>
    <t xml:space="preserve">                                      </t>
  </si>
  <si>
    <t>z kapitálového transféru mesta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</si>
</sst>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000"/>
    <numFmt numFmtId="167" formatCode="#,##0.00_ ;\-#,##0.00\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67" fontId="5" fillId="0" borderId="23" xfId="0" applyNumberFormat="1" applyFont="1" applyFill="1" applyBorder="1" applyAlignment="1">
      <alignment horizontal="right"/>
    </xf>
    <xf numFmtId="167" fontId="5" fillId="0" borderId="23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167" fontId="5" fillId="0" borderId="24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167" fontId="5" fillId="0" borderId="28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workbookViewId="0" topLeftCell="A331">
      <selection activeCell="E356" sqref="E356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33.28125" style="0" customWidth="1"/>
    <col min="8" max="8" width="9.7109375" style="0" customWidth="1"/>
    <col min="10" max="10" width="10.140625" style="0" bestFit="1" customWidth="1"/>
  </cols>
  <sheetData>
    <row r="1" ht="15.75">
      <c r="A1" t="s">
        <v>103</v>
      </c>
    </row>
    <row r="3" ht="12.75">
      <c r="A3" t="s">
        <v>104</v>
      </c>
    </row>
    <row r="7" spans="1:3" ht="12.75">
      <c r="A7" s="23" t="s">
        <v>0</v>
      </c>
      <c r="B7" s="23"/>
      <c r="C7" s="23"/>
    </row>
    <row r="8" ht="13.5" thickBot="1"/>
    <row r="9" spans="1:12" ht="12.75">
      <c r="A9" s="118" t="s">
        <v>1</v>
      </c>
      <c r="B9" s="123" t="s">
        <v>2</v>
      </c>
      <c r="C9" s="123" t="s">
        <v>3</v>
      </c>
      <c r="D9" s="35" t="s">
        <v>4</v>
      </c>
      <c r="E9" s="35"/>
      <c r="F9" s="36" t="s">
        <v>5</v>
      </c>
      <c r="G9" s="36"/>
      <c r="H9" s="40" t="s">
        <v>111</v>
      </c>
      <c r="I9" s="36" t="s">
        <v>6</v>
      </c>
      <c r="J9" s="36"/>
      <c r="K9" s="36" t="s">
        <v>7</v>
      </c>
      <c r="L9" s="37"/>
    </row>
    <row r="10" spans="1:12" ht="13.5" thickBot="1">
      <c r="A10" s="122"/>
      <c r="B10" s="124"/>
      <c r="C10" s="124"/>
      <c r="D10" s="38" t="s">
        <v>8</v>
      </c>
      <c r="E10" s="38" t="s">
        <v>9</v>
      </c>
      <c r="F10" s="38" t="s">
        <v>8</v>
      </c>
      <c r="G10" s="38" t="s">
        <v>9</v>
      </c>
      <c r="H10" s="38" t="s">
        <v>112</v>
      </c>
      <c r="I10" s="38" t="s">
        <v>8</v>
      </c>
      <c r="J10" s="38" t="s">
        <v>9</v>
      </c>
      <c r="K10" s="38" t="s">
        <v>8</v>
      </c>
      <c r="L10" s="64" t="s">
        <v>9</v>
      </c>
    </row>
    <row r="11" spans="1:12" ht="15">
      <c r="A11" s="19">
        <v>212</v>
      </c>
      <c r="B11" s="16" t="s">
        <v>105</v>
      </c>
      <c r="C11" s="8" t="s">
        <v>173</v>
      </c>
      <c r="D11" s="22">
        <f>E11*30.126/1000</f>
        <v>9.94158</v>
      </c>
      <c r="E11" s="8">
        <v>330</v>
      </c>
      <c r="F11" s="8">
        <v>10</v>
      </c>
      <c r="G11" s="8">
        <v>330</v>
      </c>
      <c r="H11" s="29">
        <v>1</v>
      </c>
      <c r="I11" s="8">
        <v>10</v>
      </c>
      <c r="J11" s="22">
        <v>332</v>
      </c>
      <c r="K11" s="8">
        <v>10</v>
      </c>
      <c r="L11" s="9">
        <v>332</v>
      </c>
    </row>
    <row r="12" spans="1:12" ht="15">
      <c r="A12" s="20">
        <v>223</v>
      </c>
      <c r="B12" s="17" t="s">
        <v>106</v>
      </c>
      <c r="C12" s="1" t="s">
        <v>174</v>
      </c>
      <c r="D12" s="22">
        <f aca="true" t="shared" si="0" ref="D12:D17">E12*30.126/1000</f>
        <v>1900.04682</v>
      </c>
      <c r="E12" s="2">
        <v>63070</v>
      </c>
      <c r="F12" s="2">
        <v>2563</v>
      </c>
      <c r="G12" s="2">
        <v>85078</v>
      </c>
      <c r="H12" s="30">
        <v>1.39</v>
      </c>
      <c r="I12" s="2">
        <v>2109</v>
      </c>
      <c r="J12" s="2">
        <v>70000</v>
      </c>
      <c r="K12" s="2">
        <v>2199</v>
      </c>
      <c r="L12" s="6">
        <v>73000</v>
      </c>
    </row>
    <row r="13" spans="1:12" ht="15">
      <c r="A13" s="20">
        <v>223</v>
      </c>
      <c r="B13" s="17" t="s">
        <v>107</v>
      </c>
      <c r="C13" s="1" t="s">
        <v>175</v>
      </c>
      <c r="D13" s="22">
        <f t="shared" si="0"/>
        <v>0</v>
      </c>
      <c r="E13" s="1"/>
      <c r="F13" s="1">
        <v>15</v>
      </c>
      <c r="G13" s="1">
        <v>500</v>
      </c>
      <c r="H13" s="30"/>
      <c r="I13" s="1"/>
      <c r="J13" s="2"/>
      <c r="K13" s="1"/>
      <c r="L13" s="5"/>
    </row>
    <row r="14" spans="1:12" ht="15">
      <c r="A14" s="20">
        <v>242</v>
      </c>
      <c r="B14" s="17" t="s">
        <v>108</v>
      </c>
      <c r="C14" s="1" t="s">
        <v>176</v>
      </c>
      <c r="D14" s="22">
        <f t="shared" si="0"/>
        <v>0</v>
      </c>
      <c r="E14" s="1"/>
      <c r="F14" s="1">
        <v>3</v>
      </c>
      <c r="G14" s="1">
        <v>111</v>
      </c>
      <c r="H14" s="30"/>
      <c r="I14" s="1"/>
      <c r="J14" s="2"/>
      <c r="K14" s="1"/>
      <c r="L14" s="5"/>
    </row>
    <row r="15" spans="1:12" ht="15">
      <c r="A15" s="20">
        <v>311</v>
      </c>
      <c r="B15" s="17" t="s">
        <v>108</v>
      </c>
      <c r="C15" s="1" t="s">
        <v>177</v>
      </c>
      <c r="D15" s="22">
        <f t="shared" si="0"/>
        <v>0</v>
      </c>
      <c r="E15" s="2"/>
      <c r="F15" s="1">
        <v>30</v>
      </c>
      <c r="G15" s="2">
        <v>1000</v>
      </c>
      <c r="H15" s="30">
        <v>0.6</v>
      </c>
      <c r="I15" s="1">
        <v>48</v>
      </c>
      <c r="J15" s="2">
        <v>1600</v>
      </c>
      <c r="K15" s="1">
        <v>48</v>
      </c>
      <c r="L15" s="6">
        <v>1600</v>
      </c>
    </row>
    <row r="16" spans="1:12" ht="15.75" thickBot="1">
      <c r="A16" s="21">
        <v>312</v>
      </c>
      <c r="B16" s="18" t="s">
        <v>110</v>
      </c>
      <c r="C16" s="11" t="s">
        <v>178</v>
      </c>
      <c r="D16" s="65">
        <f t="shared" si="0"/>
        <v>3540.4677720000004</v>
      </c>
      <c r="E16" s="12">
        <v>117522</v>
      </c>
      <c r="F16" s="12">
        <v>3100</v>
      </c>
      <c r="G16" s="12">
        <v>102901</v>
      </c>
      <c r="H16" s="31">
        <v>0.88</v>
      </c>
      <c r="I16" s="12">
        <v>4289</v>
      </c>
      <c r="J16" s="12">
        <v>139222</v>
      </c>
      <c r="K16" s="12">
        <v>4656</v>
      </c>
      <c r="L16" s="13">
        <v>151157</v>
      </c>
    </row>
    <row r="17" spans="1:12" ht="13.5" thickBot="1">
      <c r="A17" s="14"/>
      <c r="B17" s="15"/>
      <c r="C17" s="32" t="s">
        <v>13</v>
      </c>
      <c r="D17" s="33">
        <f t="shared" si="0"/>
        <v>5450.456172</v>
      </c>
      <c r="E17" s="33">
        <f>SUM(E11:E16)</f>
        <v>180922</v>
      </c>
      <c r="F17" s="33">
        <v>6121</v>
      </c>
      <c r="G17" s="33">
        <v>203180</v>
      </c>
      <c r="H17" s="32">
        <v>1.12</v>
      </c>
      <c r="I17" s="33">
        <v>6457</v>
      </c>
      <c r="J17" s="33">
        <v>211154</v>
      </c>
      <c r="K17" s="33">
        <v>6913</v>
      </c>
      <c r="L17" s="34">
        <v>226089</v>
      </c>
    </row>
    <row r="18" spans="1:12" ht="12.75">
      <c r="A18" s="24"/>
      <c r="B18" s="24"/>
      <c r="C18" s="24"/>
      <c r="D18" s="25"/>
      <c r="E18" s="25"/>
      <c r="F18" s="25"/>
      <c r="G18" s="25"/>
      <c r="H18" s="24"/>
      <c r="I18" s="25"/>
      <c r="J18" s="25"/>
      <c r="K18" s="25"/>
      <c r="L18" s="25"/>
    </row>
    <row r="20" spans="1:3" ht="12.75">
      <c r="A20" s="23" t="s">
        <v>14</v>
      </c>
      <c r="B20" s="23"/>
      <c r="C20" s="23"/>
    </row>
    <row r="21" ht="13.5" thickBot="1"/>
    <row r="22" spans="1:12" ht="12.75">
      <c r="A22" s="118" t="s">
        <v>1</v>
      </c>
      <c r="B22" s="123" t="s">
        <v>2</v>
      </c>
      <c r="C22" s="123" t="s">
        <v>3</v>
      </c>
      <c r="D22" s="3" t="s">
        <v>4</v>
      </c>
      <c r="E22" s="3"/>
      <c r="F22" s="3" t="s">
        <v>5</v>
      </c>
      <c r="G22" s="3"/>
      <c r="H22" s="40" t="s">
        <v>111</v>
      </c>
      <c r="I22" s="3" t="s">
        <v>6</v>
      </c>
      <c r="J22" s="3"/>
      <c r="K22" s="3" t="s">
        <v>7</v>
      </c>
      <c r="L22" s="4"/>
    </row>
    <row r="23" spans="1:12" ht="13.5" thickBot="1">
      <c r="A23" s="122"/>
      <c r="B23" s="124"/>
      <c r="C23" s="124"/>
      <c r="D23" s="28" t="s">
        <v>8</v>
      </c>
      <c r="E23" s="28" t="s">
        <v>9</v>
      </c>
      <c r="F23" s="28" t="s">
        <v>8</v>
      </c>
      <c r="G23" s="28" t="s">
        <v>9</v>
      </c>
      <c r="H23" s="38" t="s">
        <v>112</v>
      </c>
      <c r="I23" s="28" t="s">
        <v>8</v>
      </c>
      <c r="J23" s="28" t="s">
        <v>9</v>
      </c>
      <c r="K23" s="28" t="s">
        <v>8</v>
      </c>
      <c r="L23" s="56" t="s">
        <v>9</v>
      </c>
    </row>
    <row r="24" spans="1:12" ht="12.75">
      <c r="A24" s="7"/>
      <c r="B24" s="8"/>
      <c r="C24" s="8" t="s">
        <v>227</v>
      </c>
      <c r="D24" s="22">
        <v>1000</v>
      </c>
      <c r="E24" s="22">
        <v>33192</v>
      </c>
      <c r="F24" s="8"/>
      <c r="G24" s="8"/>
      <c r="H24" s="8"/>
      <c r="I24" s="22">
        <v>2800</v>
      </c>
      <c r="J24" s="22">
        <v>92950</v>
      </c>
      <c r="K24" s="8">
        <v>300</v>
      </c>
      <c r="L24" s="26">
        <v>9960</v>
      </c>
    </row>
    <row r="25" spans="1:12" ht="13.5" thickBot="1">
      <c r="A25" s="10"/>
      <c r="B25" s="11"/>
      <c r="C25" s="11" t="s">
        <v>15</v>
      </c>
      <c r="D25" s="11"/>
      <c r="E25" s="11"/>
      <c r="F25" s="11"/>
      <c r="G25" s="11"/>
      <c r="H25" s="11"/>
      <c r="I25" s="11"/>
      <c r="J25" s="11"/>
      <c r="K25" s="11"/>
      <c r="L25" s="27"/>
    </row>
    <row r="26" spans="1:12" ht="13.5" thickBot="1">
      <c r="A26" s="14"/>
      <c r="B26" s="15"/>
      <c r="C26" s="32" t="s">
        <v>16</v>
      </c>
      <c r="D26" s="33">
        <v>1000</v>
      </c>
      <c r="E26" s="33">
        <v>33192</v>
      </c>
      <c r="F26" s="32"/>
      <c r="G26" s="32"/>
      <c r="H26" s="32"/>
      <c r="I26" s="33">
        <v>2800</v>
      </c>
      <c r="J26" s="33">
        <v>92950</v>
      </c>
      <c r="K26" s="32">
        <v>300</v>
      </c>
      <c r="L26" s="34">
        <v>9960</v>
      </c>
    </row>
    <row r="35" ht="12.75">
      <c r="F35">
        <v>1</v>
      </c>
    </row>
    <row r="36" spans="1:14" ht="12.75">
      <c r="A36" s="23" t="s">
        <v>17</v>
      </c>
      <c r="B36" s="23"/>
      <c r="N36" s="24"/>
    </row>
    <row r="37" ht="13.5" thickBot="1">
      <c r="N37" s="24"/>
    </row>
    <row r="38" spans="1:14" ht="12.75">
      <c r="A38" s="127" t="s">
        <v>1</v>
      </c>
      <c r="B38" s="129" t="s">
        <v>2</v>
      </c>
      <c r="C38" s="129" t="s">
        <v>3</v>
      </c>
      <c r="D38" s="36" t="s">
        <v>4</v>
      </c>
      <c r="E38" s="36"/>
      <c r="F38" s="36" t="s">
        <v>5</v>
      </c>
      <c r="G38" s="36"/>
      <c r="H38" s="40" t="s">
        <v>111</v>
      </c>
      <c r="I38" s="36" t="s">
        <v>6</v>
      </c>
      <c r="J38" s="36"/>
      <c r="K38" s="36" t="s">
        <v>7</v>
      </c>
      <c r="L38" s="37"/>
      <c r="N38" s="24"/>
    </row>
    <row r="39" spans="1:14" ht="13.5" thickBot="1">
      <c r="A39" s="128"/>
      <c r="B39" s="130"/>
      <c r="C39" s="130"/>
      <c r="D39" s="28" t="s">
        <v>8</v>
      </c>
      <c r="E39" s="28" t="s">
        <v>9</v>
      </c>
      <c r="F39" s="28" t="s">
        <v>8</v>
      </c>
      <c r="G39" s="28" t="s">
        <v>9</v>
      </c>
      <c r="H39" s="38" t="s">
        <v>112</v>
      </c>
      <c r="I39" s="28" t="s">
        <v>8</v>
      </c>
      <c r="J39" s="28" t="s">
        <v>9</v>
      </c>
      <c r="K39" s="28" t="s">
        <v>8</v>
      </c>
      <c r="L39" s="56" t="s">
        <v>9</v>
      </c>
      <c r="N39" s="24"/>
    </row>
    <row r="40" spans="1:14" ht="15">
      <c r="A40" s="19">
        <v>611</v>
      </c>
      <c r="B40" s="62" t="s">
        <v>108</v>
      </c>
      <c r="C40" s="8" t="s">
        <v>35</v>
      </c>
      <c r="D40" s="22">
        <f>E40*30.126/1000</f>
        <v>1519.8567</v>
      </c>
      <c r="E40" s="22">
        <v>50450</v>
      </c>
      <c r="F40" s="22">
        <v>1594</v>
      </c>
      <c r="G40" s="22">
        <v>52920</v>
      </c>
      <c r="H40" s="29">
        <v>1.05</v>
      </c>
      <c r="I40" s="22">
        <v>1761</v>
      </c>
      <c r="J40" s="22">
        <v>58463</v>
      </c>
      <c r="K40" s="22">
        <v>1889</v>
      </c>
      <c r="L40" s="26">
        <v>62711</v>
      </c>
      <c r="N40" s="24"/>
    </row>
    <row r="41" spans="1:14" ht="15">
      <c r="A41" s="20">
        <v>612</v>
      </c>
      <c r="B41" s="61" t="s">
        <v>106</v>
      </c>
      <c r="C41" s="1" t="s">
        <v>54</v>
      </c>
      <c r="D41" s="2">
        <f aca="true" t="shared" si="1" ref="D41:D86">E41*30.126/1000</f>
        <v>282.551754</v>
      </c>
      <c r="E41" s="1">
        <v>9379</v>
      </c>
      <c r="F41" s="1">
        <v>292</v>
      </c>
      <c r="G41" s="2">
        <v>9700</v>
      </c>
      <c r="H41" s="30">
        <v>1.03</v>
      </c>
      <c r="I41" s="1">
        <v>345</v>
      </c>
      <c r="J41" s="2">
        <v>11459</v>
      </c>
      <c r="K41" s="1">
        <v>369</v>
      </c>
      <c r="L41" s="6">
        <v>12261</v>
      </c>
      <c r="N41" s="24"/>
    </row>
    <row r="42" spans="1:14" ht="15">
      <c r="A42" s="20">
        <v>612</v>
      </c>
      <c r="B42" s="61" t="s">
        <v>105</v>
      </c>
      <c r="C42" s="1" t="s">
        <v>55</v>
      </c>
      <c r="D42" s="2">
        <f t="shared" si="1"/>
        <v>187.413846</v>
      </c>
      <c r="E42" s="1">
        <v>6221</v>
      </c>
      <c r="F42" s="1">
        <v>193</v>
      </c>
      <c r="G42" s="2">
        <v>6400</v>
      </c>
      <c r="H42" s="30">
        <v>1.03</v>
      </c>
      <c r="I42" s="1">
        <v>215</v>
      </c>
      <c r="J42" s="2">
        <v>7122</v>
      </c>
      <c r="K42" s="1">
        <v>230</v>
      </c>
      <c r="L42" s="6">
        <v>7621</v>
      </c>
      <c r="N42" s="24"/>
    </row>
    <row r="43" spans="1:14" ht="15">
      <c r="A43" s="20">
        <v>614</v>
      </c>
      <c r="B43" s="61" t="s">
        <v>108</v>
      </c>
      <c r="C43" s="1" t="s">
        <v>36</v>
      </c>
      <c r="D43" s="2">
        <f t="shared" si="1"/>
        <v>122.0103</v>
      </c>
      <c r="E43" s="2">
        <v>4050</v>
      </c>
      <c r="F43" s="1">
        <v>126</v>
      </c>
      <c r="G43" s="2">
        <v>4175</v>
      </c>
      <c r="H43" s="30">
        <v>1.03</v>
      </c>
      <c r="I43" s="1">
        <v>168</v>
      </c>
      <c r="J43" s="2">
        <v>5564</v>
      </c>
      <c r="K43" s="1">
        <v>179</v>
      </c>
      <c r="L43" s="6">
        <v>5953</v>
      </c>
      <c r="N43" s="24"/>
    </row>
    <row r="44" spans="1:14" ht="15">
      <c r="A44" s="20">
        <v>621</v>
      </c>
      <c r="B44" s="61" t="s">
        <v>108</v>
      </c>
      <c r="C44" s="1" t="s">
        <v>37</v>
      </c>
      <c r="D44" s="2">
        <f t="shared" si="1"/>
        <v>122.0103</v>
      </c>
      <c r="E44" s="2">
        <v>4050</v>
      </c>
      <c r="F44" s="1">
        <v>105</v>
      </c>
      <c r="G44" s="2">
        <v>3500</v>
      </c>
      <c r="H44" s="30">
        <v>0.84</v>
      </c>
      <c r="I44" s="1">
        <v>113</v>
      </c>
      <c r="J44" s="2">
        <v>3745</v>
      </c>
      <c r="K44" s="1">
        <v>121</v>
      </c>
      <c r="L44" s="6">
        <v>4007</v>
      </c>
      <c r="N44" s="24"/>
    </row>
    <row r="45" spans="1:14" ht="15">
      <c r="A45" s="20">
        <v>623</v>
      </c>
      <c r="B45" s="61" t="s">
        <v>108</v>
      </c>
      <c r="C45" s="1" t="s">
        <v>38</v>
      </c>
      <c r="D45" s="2">
        <f t="shared" si="1"/>
        <v>98.81327999999999</v>
      </c>
      <c r="E45" s="2">
        <v>3280</v>
      </c>
      <c r="F45" s="1">
        <v>124</v>
      </c>
      <c r="G45" s="2">
        <v>4100</v>
      </c>
      <c r="H45" s="30">
        <v>1.25</v>
      </c>
      <c r="I45" s="1">
        <v>132</v>
      </c>
      <c r="J45" s="2">
        <v>4387</v>
      </c>
      <c r="K45" s="1">
        <v>141</v>
      </c>
      <c r="L45" s="6">
        <v>4694</v>
      </c>
      <c r="N45" s="24"/>
    </row>
    <row r="46" spans="1:14" ht="15">
      <c r="A46" s="20">
        <v>625</v>
      </c>
      <c r="B46" s="61" t="s">
        <v>106</v>
      </c>
      <c r="C46" s="1" t="s">
        <v>39</v>
      </c>
      <c r="D46" s="2">
        <f t="shared" si="1"/>
        <v>31.029780000000002</v>
      </c>
      <c r="E46" s="2">
        <v>1030</v>
      </c>
      <c r="F46" s="1">
        <v>48</v>
      </c>
      <c r="G46" s="2">
        <v>1600</v>
      </c>
      <c r="H46" s="30">
        <v>1.55</v>
      </c>
      <c r="I46" s="1">
        <v>52</v>
      </c>
      <c r="J46" s="2">
        <v>1712</v>
      </c>
      <c r="K46" s="1">
        <v>55</v>
      </c>
      <c r="L46" s="6">
        <v>1832</v>
      </c>
      <c r="N46" s="24"/>
    </row>
    <row r="47" spans="1:14" ht="15">
      <c r="A47" s="20">
        <v>625</v>
      </c>
      <c r="B47" s="61" t="s">
        <v>105</v>
      </c>
      <c r="C47" s="1" t="s">
        <v>40</v>
      </c>
      <c r="D47" s="2">
        <f t="shared" si="1"/>
        <v>274.14660000000003</v>
      </c>
      <c r="E47" s="2">
        <v>9100</v>
      </c>
      <c r="F47" s="1">
        <v>328</v>
      </c>
      <c r="G47" s="2">
        <v>10900</v>
      </c>
      <c r="H47" s="30">
        <v>1.2</v>
      </c>
      <c r="I47" s="1">
        <v>355</v>
      </c>
      <c r="J47" s="2">
        <v>11770</v>
      </c>
      <c r="K47" s="1">
        <v>379</v>
      </c>
      <c r="L47" s="6">
        <v>12594</v>
      </c>
      <c r="N47" s="24"/>
    </row>
    <row r="48" spans="1:14" ht="15">
      <c r="A48" s="20">
        <v>625</v>
      </c>
      <c r="B48" s="61" t="s">
        <v>113</v>
      </c>
      <c r="C48" s="1" t="s">
        <v>41</v>
      </c>
      <c r="D48" s="2">
        <f t="shared" si="1"/>
        <v>18.979380000000003</v>
      </c>
      <c r="E48" s="1">
        <v>630</v>
      </c>
      <c r="F48" s="1">
        <v>17</v>
      </c>
      <c r="G48" s="1">
        <v>580</v>
      </c>
      <c r="H48" s="30">
        <v>0.92</v>
      </c>
      <c r="I48" s="1">
        <v>19</v>
      </c>
      <c r="J48" s="1">
        <v>620</v>
      </c>
      <c r="K48" s="1">
        <v>20</v>
      </c>
      <c r="L48" s="5">
        <v>664</v>
      </c>
      <c r="N48" s="24"/>
    </row>
    <row r="49" spans="1:14" ht="15">
      <c r="A49" s="20">
        <v>625</v>
      </c>
      <c r="B49" s="61" t="s">
        <v>107</v>
      </c>
      <c r="C49" s="1" t="s">
        <v>42</v>
      </c>
      <c r="D49" s="2">
        <f t="shared" si="1"/>
        <v>66.87972</v>
      </c>
      <c r="E49" s="2">
        <v>2220</v>
      </c>
      <c r="F49" s="1">
        <v>102</v>
      </c>
      <c r="G49" s="2">
        <v>3400</v>
      </c>
      <c r="H49" s="30">
        <v>1.53</v>
      </c>
      <c r="I49" s="1">
        <v>110</v>
      </c>
      <c r="J49" s="2">
        <v>3638</v>
      </c>
      <c r="K49" s="1">
        <v>117</v>
      </c>
      <c r="L49" s="6">
        <v>3893</v>
      </c>
      <c r="N49" s="24"/>
    </row>
    <row r="50" spans="1:14" ht="15">
      <c r="A50" s="20">
        <v>625</v>
      </c>
      <c r="B50" s="61" t="s">
        <v>114</v>
      </c>
      <c r="C50" s="1" t="s">
        <v>43</v>
      </c>
      <c r="D50" s="2">
        <f t="shared" si="1"/>
        <v>21.991979999999998</v>
      </c>
      <c r="E50" s="1">
        <v>730</v>
      </c>
      <c r="F50" s="1">
        <v>30</v>
      </c>
      <c r="G50" s="2">
        <v>1000</v>
      </c>
      <c r="H50" s="30">
        <v>1.37</v>
      </c>
      <c r="I50" s="1">
        <v>32</v>
      </c>
      <c r="J50" s="2">
        <v>1070</v>
      </c>
      <c r="K50" s="1">
        <v>34</v>
      </c>
      <c r="L50" s="6">
        <v>1145</v>
      </c>
      <c r="N50" s="24"/>
    </row>
    <row r="51" spans="1:14" ht="15">
      <c r="A51" s="20">
        <v>625</v>
      </c>
      <c r="B51" s="61" t="s">
        <v>110</v>
      </c>
      <c r="C51" s="1" t="s">
        <v>44</v>
      </c>
      <c r="D51" s="2">
        <f t="shared" si="1"/>
        <v>106.04352</v>
      </c>
      <c r="E51" s="2">
        <v>3520</v>
      </c>
      <c r="F51" s="1">
        <v>82</v>
      </c>
      <c r="G51" s="2">
        <v>2720</v>
      </c>
      <c r="H51" s="30">
        <v>0.77</v>
      </c>
      <c r="I51" s="1">
        <v>88</v>
      </c>
      <c r="J51" s="2">
        <v>2910</v>
      </c>
      <c r="K51" s="1">
        <v>94</v>
      </c>
      <c r="L51" s="6">
        <v>3114</v>
      </c>
      <c r="N51" s="24"/>
    </row>
    <row r="52" spans="1:14" ht="15">
      <c r="A52" s="20">
        <v>627</v>
      </c>
      <c r="B52" s="61" t="s">
        <v>108</v>
      </c>
      <c r="C52" s="1" t="s">
        <v>45</v>
      </c>
      <c r="D52" s="2">
        <f t="shared" si="1"/>
        <v>12.0504</v>
      </c>
      <c r="E52" s="1">
        <v>400</v>
      </c>
      <c r="F52" s="1">
        <v>22</v>
      </c>
      <c r="G52" s="1">
        <v>720</v>
      </c>
      <c r="H52" s="30">
        <v>1.8</v>
      </c>
      <c r="I52" s="1">
        <v>23</v>
      </c>
      <c r="J52" s="1">
        <v>770</v>
      </c>
      <c r="K52" s="1">
        <v>25</v>
      </c>
      <c r="L52" s="5">
        <v>824</v>
      </c>
      <c r="N52" s="24"/>
    </row>
    <row r="53" spans="1:14" ht="15">
      <c r="A53" s="20">
        <v>631</v>
      </c>
      <c r="B53" s="61" t="s">
        <v>106</v>
      </c>
      <c r="C53" s="1" t="s">
        <v>163</v>
      </c>
      <c r="D53" s="2">
        <f t="shared" si="1"/>
        <v>0</v>
      </c>
      <c r="E53" s="1"/>
      <c r="F53" s="1">
        <v>1</v>
      </c>
      <c r="G53" s="1">
        <v>20</v>
      </c>
      <c r="H53" s="30"/>
      <c r="I53" s="1">
        <v>1</v>
      </c>
      <c r="J53" s="1">
        <v>21</v>
      </c>
      <c r="K53" s="1">
        <v>1</v>
      </c>
      <c r="L53" s="5">
        <v>23</v>
      </c>
      <c r="N53" s="24"/>
    </row>
    <row r="54" spans="1:14" ht="15">
      <c r="A54" s="20">
        <v>631</v>
      </c>
      <c r="B54" s="61" t="s">
        <v>105</v>
      </c>
      <c r="C54" s="1" t="s">
        <v>46</v>
      </c>
      <c r="D54" s="2">
        <f t="shared" si="1"/>
        <v>9.94158</v>
      </c>
      <c r="E54" s="1">
        <v>330</v>
      </c>
      <c r="F54" s="1">
        <v>12</v>
      </c>
      <c r="G54" s="1">
        <v>400</v>
      </c>
      <c r="H54" s="30">
        <v>1.21</v>
      </c>
      <c r="I54" s="1">
        <v>14</v>
      </c>
      <c r="J54" s="1">
        <v>470</v>
      </c>
      <c r="K54" s="1">
        <v>15</v>
      </c>
      <c r="L54" s="5">
        <v>504</v>
      </c>
      <c r="N54" s="24"/>
    </row>
    <row r="55" spans="1:14" ht="15">
      <c r="A55" s="20">
        <v>632</v>
      </c>
      <c r="B55" s="61" t="s">
        <v>106</v>
      </c>
      <c r="C55" s="1" t="s">
        <v>184</v>
      </c>
      <c r="D55" s="2">
        <f t="shared" si="1"/>
        <v>369.94728000000003</v>
      </c>
      <c r="E55" s="2">
        <v>12280</v>
      </c>
      <c r="F55" s="1">
        <v>370</v>
      </c>
      <c r="G55" s="2">
        <v>12285</v>
      </c>
      <c r="H55" s="30">
        <v>1</v>
      </c>
      <c r="I55" s="1">
        <v>484</v>
      </c>
      <c r="J55" s="2">
        <v>16050</v>
      </c>
      <c r="K55" s="1">
        <v>517</v>
      </c>
      <c r="L55" s="6">
        <v>17174</v>
      </c>
      <c r="N55" s="24"/>
    </row>
    <row r="56" spans="1:14" ht="15">
      <c r="A56" s="20">
        <v>632</v>
      </c>
      <c r="B56" s="61" t="s">
        <v>105</v>
      </c>
      <c r="C56" s="1" t="s">
        <v>57</v>
      </c>
      <c r="D56" s="2">
        <f t="shared" si="1"/>
        <v>59.95074</v>
      </c>
      <c r="E56" s="2">
        <v>1990</v>
      </c>
      <c r="F56" s="1">
        <v>60</v>
      </c>
      <c r="G56" s="2">
        <v>1990</v>
      </c>
      <c r="H56" s="30">
        <v>1</v>
      </c>
      <c r="I56" s="1">
        <v>48</v>
      </c>
      <c r="J56" s="2">
        <v>1605</v>
      </c>
      <c r="K56" s="1">
        <v>52</v>
      </c>
      <c r="L56" s="6">
        <v>1717</v>
      </c>
      <c r="N56" s="24"/>
    </row>
    <row r="57" spans="1:14" ht="15">
      <c r="A57" s="20">
        <v>632</v>
      </c>
      <c r="B57" s="61" t="s">
        <v>113</v>
      </c>
      <c r="C57" s="1" t="s">
        <v>185</v>
      </c>
      <c r="D57" s="2">
        <f t="shared" si="1"/>
        <v>62.059560000000005</v>
      </c>
      <c r="E57" s="2">
        <v>2060</v>
      </c>
      <c r="F57" s="1">
        <v>57</v>
      </c>
      <c r="G57" s="2">
        <v>1900</v>
      </c>
      <c r="H57" s="30">
        <v>0.92</v>
      </c>
      <c r="I57" s="1">
        <v>61</v>
      </c>
      <c r="J57" s="2">
        <v>2033</v>
      </c>
      <c r="K57" s="1">
        <v>66</v>
      </c>
      <c r="L57" s="6">
        <v>2175</v>
      </c>
      <c r="N57" s="24"/>
    </row>
    <row r="58" spans="1:14" ht="15">
      <c r="A58" s="20">
        <v>633</v>
      </c>
      <c r="B58" s="61" t="s">
        <v>105</v>
      </c>
      <c r="C58" s="1" t="s">
        <v>186</v>
      </c>
      <c r="D58" s="2">
        <f t="shared" si="1"/>
        <v>0</v>
      </c>
      <c r="E58" s="1"/>
      <c r="F58" s="1">
        <v>5</v>
      </c>
      <c r="G58" s="1">
        <v>180</v>
      </c>
      <c r="H58" s="30"/>
      <c r="I58" s="1">
        <v>6</v>
      </c>
      <c r="J58" s="1">
        <v>193</v>
      </c>
      <c r="K58" s="1">
        <v>6</v>
      </c>
      <c r="L58" s="5">
        <v>206</v>
      </c>
      <c r="N58" s="24"/>
    </row>
    <row r="59" spans="1:14" ht="15">
      <c r="A59" s="20">
        <v>633</v>
      </c>
      <c r="B59" s="61" t="s">
        <v>107</v>
      </c>
      <c r="C59" s="1" t="s">
        <v>18</v>
      </c>
      <c r="D59" s="2">
        <f t="shared" si="1"/>
        <v>9.94158</v>
      </c>
      <c r="E59" s="1">
        <v>330</v>
      </c>
      <c r="F59" s="1">
        <v>10</v>
      </c>
      <c r="G59" s="1">
        <v>330</v>
      </c>
      <c r="H59" s="30">
        <v>1</v>
      </c>
      <c r="I59" s="1">
        <v>13</v>
      </c>
      <c r="J59" s="1">
        <v>428</v>
      </c>
      <c r="K59" s="1">
        <v>14</v>
      </c>
      <c r="L59" s="5">
        <v>458</v>
      </c>
      <c r="N59" s="24"/>
    </row>
    <row r="60" spans="1:14" ht="15">
      <c r="A60" s="20">
        <v>633</v>
      </c>
      <c r="B60" s="61" t="s">
        <v>115</v>
      </c>
      <c r="C60" s="1" t="s">
        <v>187</v>
      </c>
      <c r="D60" s="2">
        <f t="shared" si="1"/>
        <v>776.106012</v>
      </c>
      <c r="E60" s="2">
        <v>25762</v>
      </c>
      <c r="F60" s="1">
        <v>773</v>
      </c>
      <c r="G60" s="2">
        <v>25670</v>
      </c>
      <c r="H60" s="30">
        <v>1</v>
      </c>
      <c r="I60" s="1">
        <v>933</v>
      </c>
      <c r="J60" s="2">
        <v>30983</v>
      </c>
      <c r="K60" s="1">
        <v>999</v>
      </c>
      <c r="L60" s="6">
        <v>33159</v>
      </c>
      <c r="N60" s="24"/>
    </row>
    <row r="61" spans="1:14" ht="15">
      <c r="A61" s="20">
        <v>633</v>
      </c>
      <c r="B61" s="61" t="s">
        <v>116</v>
      </c>
      <c r="C61" s="1" t="s">
        <v>188</v>
      </c>
      <c r="D61" s="2">
        <f t="shared" si="1"/>
        <v>0.9037800000000001</v>
      </c>
      <c r="E61" s="1">
        <v>30</v>
      </c>
      <c r="F61" s="1">
        <v>1</v>
      </c>
      <c r="G61" s="1">
        <v>30</v>
      </c>
      <c r="H61" s="30">
        <v>1</v>
      </c>
      <c r="I61" s="1">
        <v>1</v>
      </c>
      <c r="J61" s="1">
        <v>32</v>
      </c>
      <c r="K61" s="1">
        <v>1</v>
      </c>
      <c r="L61" s="5">
        <v>34</v>
      </c>
      <c r="N61" s="24"/>
    </row>
    <row r="62" spans="1:14" ht="15">
      <c r="A62" s="20">
        <v>633</v>
      </c>
      <c r="B62" s="61" t="s">
        <v>117</v>
      </c>
      <c r="C62" s="1" t="s">
        <v>189</v>
      </c>
      <c r="D62" s="2">
        <f t="shared" si="1"/>
        <v>15.063</v>
      </c>
      <c r="E62" s="1">
        <v>500</v>
      </c>
      <c r="F62" s="1">
        <v>21</v>
      </c>
      <c r="G62" s="1">
        <v>700</v>
      </c>
      <c r="H62" s="30">
        <v>1.4</v>
      </c>
      <c r="I62" s="1">
        <v>23</v>
      </c>
      <c r="J62" s="1">
        <v>749</v>
      </c>
      <c r="K62" s="1">
        <v>24</v>
      </c>
      <c r="L62" s="5">
        <v>801</v>
      </c>
      <c r="N62" s="24"/>
    </row>
    <row r="63" spans="1:14" ht="15">
      <c r="A63" s="20">
        <v>633</v>
      </c>
      <c r="B63" s="61" t="s">
        <v>118</v>
      </c>
      <c r="C63" s="1" t="s">
        <v>190</v>
      </c>
      <c r="D63" s="2">
        <f t="shared" si="1"/>
        <v>5.12142</v>
      </c>
      <c r="E63" s="1">
        <v>170</v>
      </c>
      <c r="F63" s="1">
        <v>3</v>
      </c>
      <c r="G63" s="1">
        <v>100</v>
      </c>
      <c r="H63" s="30">
        <v>0.59</v>
      </c>
      <c r="I63" s="1">
        <v>3</v>
      </c>
      <c r="J63" s="1">
        <v>107</v>
      </c>
      <c r="K63" s="1">
        <v>3</v>
      </c>
      <c r="L63" s="5">
        <v>114</v>
      </c>
      <c r="N63" s="24"/>
    </row>
    <row r="64" spans="1:14" ht="15">
      <c r="A64" s="20">
        <v>633</v>
      </c>
      <c r="B64" s="61" t="s">
        <v>119</v>
      </c>
      <c r="C64" s="1" t="s">
        <v>162</v>
      </c>
      <c r="D64" s="2">
        <f t="shared" si="1"/>
        <v>9.0378</v>
      </c>
      <c r="E64" s="1">
        <v>300</v>
      </c>
      <c r="F64" s="1">
        <v>9</v>
      </c>
      <c r="G64" s="1">
        <v>300</v>
      </c>
      <c r="H64" s="30">
        <v>1</v>
      </c>
      <c r="I64" s="1">
        <v>10</v>
      </c>
      <c r="J64" s="1">
        <v>321</v>
      </c>
      <c r="K64" s="1">
        <v>10</v>
      </c>
      <c r="L64" s="5">
        <v>343</v>
      </c>
      <c r="N64" s="24"/>
    </row>
    <row r="65" spans="1:14" ht="15">
      <c r="A65" s="20">
        <v>633</v>
      </c>
      <c r="B65" s="61" t="s">
        <v>120</v>
      </c>
      <c r="C65" s="1" t="s">
        <v>49</v>
      </c>
      <c r="D65" s="2">
        <f t="shared" si="1"/>
        <v>30.126</v>
      </c>
      <c r="E65" s="2">
        <v>1000</v>
      </c>
      <c r="F65" s="1">
        <v>8</v>
      </c>
      <c r="G65" s="1">
        <v>250</v>
      </c>
      <c r="H65" s="30">
        <v>0.25</v>
      </c>
      <c r="I65" s="1">
        <v>8</v>
      </c>
      <c r="J65" s="1">
        <v>267</v>
      </c>
      <c r="K65" s="1">
        <v>9</v>
      </c>
      <c r="L65" s="5">
        <v>286</v>
      </c>
      <c r="N65" s="24"/>
    </row>
    <row r="66" spans="1:14" ht="15">
      <c r="A66" s="20">
        <v>634</v>
      </c>
      <c r="B66" s="61" t="s">
        <v>106</v>
      </c>
      <c r="C66" s="1" t="s">
        <v>161</v>
      </c>
      <c r="D66" s="2">
        <f t="shared" si="1"/>
        <v>134.96448</v>
      </c>
      <c r="E66" s="2">
        <v>4480</v>
      </c>
      <c r="F66" s="1">
        <v>105</v>
      </c>
      <c r="G66" s="2">
        <v>3500</v>
      </c>
      <c r="H66" s="30">
        <v>0.78</v>
      </c>
      <c r="I66" s="1">
        <v>129</v>
      </c>
      <c r="J66" s="2">
        <v>4280</v>
      </c>
      <c r="K66" s="1">
        <v>138</v>
      </c>
      <c r="L66" s="6">
        <v>4579</v>
      </c>
      <c r="N66" s="24"/>
    </row>
    <row r="67" spans="1:14" ht="15">
      <c r="A67" s="102"/>
      <c r="B67" s="103"/>
      <c r="C67" s="24"/>
      <c r="D67" s="25"/>
      <c r="E67" s="25"/>
      <c r="F67" s="24">
        <v>2</v>
      </c>
      <c r="G67" s="25"/>
      <c r="H67" s="145"/>
      <c r="I67" s="24"/>
      <c r="J67" s="25"/>
      <c r="K67" s="24"/>
      <c r="L67" s="25"/>
      <c r="N67" s="24"/>
    </row>
    <row r="68" spans="1:14" ht="15">
      <c r="A68" s="20">
        <v>634</v>
      </c>
      <c r="B68" s="61" t="s">
        <v>105</v>
      </c>
      <c r="C68" s="1" t="s">
        <v>209</v>
      </c>
      <c r="D68" s="2">
        <f t="shared" si="1"/>
        <v>119.90148</v>
      </c>
      <c r="E68" s="2">
        <v>3980</v>
      </c>
      <c r="F68" s="1">
        <v>136</v>
      </c>
      <c r="G68" s="2">
        <v>4500</v>
      </c>
      <c r="H68" s="30">
        <v>1.13</v>
      </c>
      <c r="I68" s="1">
        <v>145</v>
      </c>
      <c r="J68" s="2">
        <v>4815</v>
      </c>
      <c r="K68" s="1">
        <v>155</v>
      </c>
      <c r="L68" s="6">
        <v>5152</v>
      </c>
      <c r="N68" s="24"/>
    </row>
    <row r="69" spans="1:14" ht="15">
      <c r="A69" s="20">
        <v>634</v>
      </c>
      <c r="B69" s="61" t="s">
        <v>113</v>
      </c>
      <c r="C69" s="1" t="s">
        <v>191</v>
      </c>
      <c r="D69" s="2">
        <f t="shared" si="1"/>
        <v>37.05498</v>
      </c>
      <c r="E69" s="2">
        <v>1230</v>
      </c>
      <c r="F69" s="1">
        <v>42</v>
      </c>
      <c r="G69" s="2">
        <v>1382</v>
      </c>
      <c r="H69" s="30">
        <v>1.12</v>
      </c>
      <c r="I69" s="1">
        <v>45</v>
      </c>
      <c r="J69" s="2">
        <v>1498</v>
      </c>
      <c r="K69" s="1">
        <v>48</v>
      </c>
      <c r="L69" s="6">
        <v>1603</v>
      </c>
      <c r="N69" s="24"/>
    </row>
    <row r="70" spans="1:14" ht="15">
      <c r="A70" s="20">
        <v>634</v>
      </c>
      <c r="B70" s="61" t="s">
        <v>107</v>
      </c>
      <c r="C70" s="1" t="s">
        <v>192</v>
      </c>
      <c r="D70" s="2">
        <f t="shared" si="1"/>
        <v>6.0252</v>
      </c>
      <c r="E70" s="1">
        <v>200</v>
      </c>
      <c r="F70" s="1">
        <v>3</v>
      </c>
      <c r="G70" s="1">
        <v>100</v>
      </c>
      <c r="H70" s="30">
        <v>0.5</v>
      </c>
      <c r="I70" s="1">
        <v>3</v>
      </c>
      <c r="J70" s="1">
        <v>107</v>
      </c>
      <c r="K70" s="1">
        <v>3</v>
      </c>
      <c r="L70" s="5">
        <v>114</v>
      </c>
      <c r="N70" s="24"/>
    </row>
    <row r="71" spans="1:14" ht="15">
      <c r="A71" s="20">
        <v>634</v>
      </c>
      <c r="B71" s="61" t="s">
        <v>114</v>
      </c>
      <c r="C71" s="1" t="s">
        <v>193</v>
      </c>
      <c r="D71" s="2">
        <f t="shared" si="1"/>
        <v>6.0252</v>
      </c>
      <c r="E71" s="1">
        <v>200</v>
      </c>
      <c r="F71" s="1">
        <v>3</v>
      </c>
      <c r="G71" s="1">
        <v>100</v>
      </c>
      <c r="H71" s="30">
        <v>0.5</v>
      </c>
      <c r="I71" s="1">
        <v>3</v>
      </c>
      <c r="J71" s="1">
        <v>107</v>
      </c>
      <c r="K71" s="1">
        <v>3</v>
      </c>
      <c r="L71" s="5">
        <v>114</v>
      </c>
      <c r="N71" s="24"/>
    </row>
    <row r="72" spans="1:14" ht="15">
      <c r="A72" s="20">
        <v>635</v>
      </c>
      <c r="B72" s="61" t="s">
        <v>107</v>
      </c>
      <c r="C72" s="1" t="s">
        <v>66</v>
      </c>
      <c r="D72" s="2">
        <f t="shared" si="1"/>
        <v>5.12142</v>
      </c>
      <c r="E72" s="1">
        <v>170</v>
      </c>
      <c r="F72" s="1">
        <v>5</v>
      </c>
      <c r="G72" s="1">
        <v>150</v>
      </c>
      <c r="H72" s="30">
        <v>0.88</v>
      </c>
      <c r="I72" s="1">
        <v>5</v>
      </c>
      <c r="J72" s="1">
        <v>161</v>
      </c>
      <c r="K72" s="1">
        <v>5</v>
      </c>
      <c r="L72" s="5">
        <v>172</v>
      </c>
      <c r="N72" s="24"/>
    </row>
    <row r="73" spans="1:14" ht="15">
      <c r="A73" s="20">
        <v>635</v>
      </c>
      <c r="B73" s="61" t="s">
        <v>115</v>
      </c>
      <c r="C73" s="1" t="s">
        <v>194</v>
      </c>
      <c r="D73" s="2">
        <f t="shared" si="1"/>
        <v>279.87054000000006</v>
      </c>
      <c r="E73" s="2">
        <v>9290</v>
      </c>
      <c r="F73" s="1">
        <v>280</v>
      </c>
      <c r="G73" s="2">
        <v>9300</v>
      </c>
      <c r="H73" s="30">
        <v>1</v>
      </c>
      <c r="I73" s="1">
        <v>300</v>
      </c>
      <c r="J73" s="2">
        <v>9951</v>
      </c>
      <c r="K73" s="1">
        <v>321</v>
      </c>
      <c r="L73" s="6">
        <v>10647</v>
      </c>
      <c r="N73" s="24"/>
    </row>
    <row r="74" spans="1:14" ht="15">
      <c r="A74" s="20">
        <v>637</v>
      </c>
      <c r="B74" s="61" t="s">
        <v>106</v>
      </c>
      <c r="C74" s="1" t="s">
        <v>195</v>
      </c>
      <c r="D74" s="2">
        <f t="shared" si="1"/>
        <v>5.12142</v>
      </c>
      <c r="E74" s="1">
        <v>170</v>
      </c>
      <c r="F74" s="1">
        <v>5</v>
      </c>
      <c r="G74" s="1">
        <v>170</v>
      </c>
      <c r="H74" s="30">
        <v>1</v>
      </c>
      <c r="I74" s="1">
        <v>5</v>
      </c>
      <c r="J74" s="1">
        <v>182</v>
      </c>
      <c r="K74" s="1">
        <v>6</v>
      </c>
      <c r="L74" s="5">
        <v>195</v>
      </c>
      <c r="N74" s="24"/>
    </row>
    <row r="75" spans="1:14" ht="15">
      <c r="A75" s="20">
        <v>637</v>
      </c>
      <c r="B75" s="61" t="s">
        <v>113</v>
      </c>
      <c r="C75" s="1" t="s">
        <v>196</v>
      </c>
      <c r="D75" s="2">
        <f t="shared" si="1"/>
        <v>3.0126</v>
      </c>
      <c r="E75" s="1">
        <v>100</v>
      </c>
      <c r="F75" s="1">
        <v>100</v>
      </c>
      <c r="G75" s="2">
        <v>3330</v>
      </c>
      <c r="H75" s="30">
        <v>33.3</v>
      </c>
      <c r="I75" s="1">
        <v>107</v>
      </c>
      <c r="J75" s="2">
        <v>3563</v>
      </c>
      <c r="K75" s="1">
        <v>115</v>
      </c>
      <c r="L75" s="6">
        <v>3812</v>
      </c>
      <c r="N75" s="24"/>
    </row>
    <row r="76" spans="1:14" ht="15">
      <c r="A76" s="20">
        <v>637</v>
      </c>
      <c r="B76" s="61" t="s">
        <v>107</v>
      </c>
      <c r="C76" s="1" t="s">
        <v>197</v>
      </c>
      <c r="D76" s="2">
        <f t="shared" si="1"/>
        <v>222.93240000000003</v>
      </c>
      <c r="E76" s="2">
        <v>7400</v>
      </c>
      <c r="F76" s="1">
        <v>226</v>
      </c>
      <c r="G76" s="2">
        <v>7500</v>
      </c>
      <c r="H76" s="30">
        <v>1.01</v>
      </c>
      <c r="I76" s="1">
        <v>256</v>
      </c>
      <c r="J76" s="2">
        <v>8485</v>
      </c>
      <c r="K76" s="1">
        <v>274</v>
      </c>
      <c r="L76" s="6">
        <v>9079</v>
      </c>
      <c r="N76" s="24"/>
    </row>
    <row r="77" spans="1:14" ht="15">
      <c r="A77" s="20">
        <v>637</v>
      </c>
      <c r="B77" s="61" t="s">
        <v>115</v>
      </c>
      <c r="C77" s="1" t="s">
        <v>198</v>
      </c>
      <c r="D77" s="2">
        <f t="shared" si="1"/>
        <v>3.0126</v>
      </c>
      <c r="E77" s="1">
        <v>100</v>
      </c>
      <c r="F77" s="1">
        <v>3</v>
      </c>
      <c r="G77" s="1">
        <v>100</v>
      </c>
      <c r="H77" s="30">
        <v>1</v>
      </c>
      <c r="I77" s="1">
        <v>3</v>
      </c>
      <c r="J77" s="1">
        <v>107</v>
      </c>
      <c r="K77" s="1">
        <v>3</v>
      </c>
      <c r="L77" s="5">
        <v>114</v>
      </c>
      <c r="N77" s="24"/>
    </row>
    <row r="78" spans="1:14" ht="15">
      <c r="A78" s="20">
        <v>637</v>
      </c>
      <c r="B78" s="61" t="s">
        <v>109</v>
      </c>
      <c r="C78" s="1" t="s">
        <v>199</v>
      </c>
      <c r="D78" s="2">
        <f t="shared" si="1"/>
        <v>9.94158</v>
      </c>
      <c r="E78" s="1">
        <v>330</v>
      </c>
      <c r="F78" s="1">
        <v>10</v>
      </c>
      <c r="G78" s="1">
        <v>330</v>
      </c>
      <c r="H78" s="30">
        <v>1</v>
      </c>
      <c r="I78" s="1">
        <v>11</v>
      </c>
      <c r="J78" s="1">
        <v>353</v>
      </c>
      <c r="K78" s="1">
        <v>11</v>
      </c>
      <c r="L78" s="5">
        <v>378</v>
      </c>
      <c r="N78" s="24"/>
    </row>
    <row r="79" spans="1:14" ht="15">
      <c r="A79" s="20">
        <v>637</v>
      </c>
      <c r="B79" s="61" t="s">
        <v>121</v>
      </c>
      <c r="C79" s="1" t="s">
        <v>200</v>
      </c>
      <c r="D79" s="2">
        <f t="shared" si="1"/>
        <v>144.00227999999998</v>
      </c>
      <c r="E79" s="2">
        <v>4780</v>
      </c>
      <c r="F79" s="1">
        <v>136</v>
      </c>
      <c r="G79" s="2">
        <v>4500</v>
      </c>
      <c r="H79" s="30">
        <v>0.94</v>
      </c>
      <c r="I79" s="1">
        <v>145</v>
      </c>
      <c r="J79" s="2">
        <v>4815</v>
      </c>
      <c r="K79" s="1">
        <v>155</v>
      </c>
      <c r="L79" s="6">
        <v>5152</v>
      </c>
      <c r="N79" s="24"/>
    </row>
    <row r="80" spans="1:14" ht="15">
      <c r="A80" s="20">
        <v>637</v>
      </c>
      <c r="B80" s="61" t="s">
        <v>119</v>
      </c>
      <c r="C80" s="1" t="s">
        <v>210</v>
      </c>
      <c r="D80" s="2">
        <f t="shared" si="1"/>
        <v>2.10882</v>
      </c>
      <c r="E80" s="1">
        <v>70</v>
      </c>
      <c r="F80" s="1">
        <v>2</v>
      </c>
      <c r="G80" s="1">
        <v>60</v>
      </c>
      <c r="H80" s="30">
        <v>0.86</v>
      </c>
      <c r="I80" s="1">
        <v>2</v>
      </c>
      <c r="J80" s="1">
        <v>64</v>
      </c>
      <c r="K80" s="1">
        <v>2</v>
      </c>
      <c r="L80" s="5">
        <v>69</v>
      </c>
      <c r="N80" s="24"/>
    </row>
    <row r="81" spans="1:14" ht="15">
      <c r="A81" s="20">
        <v>637</v>
      </c>
      <c r="B81" s="61" t="s">
        <v>120</v>
      </c>
      <c r="C81" s="1" t="s">
        <v>201</v>
      </c>
      <c r="D81" s="2">
        <f t="shared" si="1"/>
        <v>11.14662</v>
      </c>
      <c r="E81" s="1">
        <v>370</v>
      </c>
      <c r="F81" s="1">
        <v>17</v>
      </c>
      <c r="G81" s="1">
        <v>550</v>
      </c>
      <c r="H81" s="30">
        <v>1.49</v>
      </c>
      <c r="I81" s="1">
        <v>18</v>
      </c>
      <c r="J81" s="1">
        <v>588</v>
      </c>
      <c r="K81" s="1">
        <v>19</v>
      </c>
      <c r="L81" s="5">
        <v>630</v>
      </c>
      <c r="N81" s="24"/>
    </row>
    <row r="82" spans="1:14" ht="15">
      <c r="A82" s="20">
        <v>637</v>
      </c>
      <c r="B82" s="61" t="s">
        <v>122</v>
      </c>
      <c r="C82" s="1" t="s">
        <v>202</v>
      </c>
      <c r="D82" s="2">
        <f t="shared" si="1"/>
        <v>2.10882</v>
      </c>
      <c r="E82" s="1">
        <v>70</v>
      </c>
      <c r="F82" s="1">
        <v>2</v>
      </c>
      <c r="G82" s="1">
        <v>50</v>
      </c>
      <c r="H82" s="30">
        <v>0.71</v>
      </c>
      <c r="I82" s="1">
        <v>2</v>
      </c>
      <c r="J82" s="1">
        <v>53</v>
      </c>
      <c r="K82" s="1">
        <v>2</v>
      </c>
      <c r="L82" s="5">
        <v>57</v>
      </c>
      <c r="N82" s="24"/>
    </row>
    <row r="83" spans="1:14" ht="15">
      <c r="A83" s="20">
        <v>637</v>
      </c>
      <c r="B83" s="61" t="s">
        <v>123</v>
      </c>
      <c r="C83" s="1" t="s">
        <v>51</v>
      </c>
      <c r="D83" s="2">
        <f t="shared" si="1"/>
        <v>234.98280000000003</v>
      </c>
      <c r="E83" s="2">
        <v>7800</v>
      </c>
      <c r="F83" s="1">
        <v>235</v>
      </c>
      <c r="G83" s="2">
        <v>7800</v>
      </c>
      <c r="H83" s="30">
        <v>1</v>
      </c>
      <c r="I83" s="1">
        <v>251</v>
      </c>
      <c r="J83" s="2">
        <v>8346</v>
      </c>
      <c r="K83" s="1">
        <v>269</v>
      </c>
      <c r="L83" s="6">
        <v>8930</v>
      </c>
      <c r="N83" s="24"/>
    </row>
    <row r="84" spans="1:14" ht="15">
      <c r="A84" s="20">
        <v>637</v>
      </c>
      <c r="B84" s="61" t="s">
        <v>124</v>
      </c>
      <c r="C84" s="1" t="s">
        <v>203</v>
      </c>
      <c r="D84" s="2">
        <f t="shared" si="1"/>
        <v>0</v>
      </c>
      <c r="E84" s="1"/>
      <c r="F84" s="1">
        <v>1</v>
      </c>
      <c r="G84" s="1">
        <v>30</v>
      </c>
      <c r="H84" s="30"/>
      <c r="I84" s="1">
        <v>1</v>
      </c>
      <c r="J84" s="1">
        <v>32</v>
      </c>
      <c r="K84" s="1">
        <v>1</v>
      </c>
      <c r="L84" s="5">
        <v>34</v>
      </c>
      <c r="N84" s="24"/>
    </row>
    <row r="85" spans="1:14" ht="15.75" thickBot="1">
      <c r="A85" s="21">
        <v>649</v>
      </c>
      <c r="B85" s="63" t="s">
        <v>113</v>
      </c>
      <c r="C85" s="11" t="s">
        <v>204</v>
      </c>
      <c r="D85" s="12">
        <f t="shared" si="1"/>
        <v>11.14662</v>
      </c>
      <c r="E85" s="11">
        <v>370</v>
      </c>
      <c r="F85" s="11">
        <v>9</v>
      </c>
      <c r="G85" s="11">
        <v>300</v>
      </c>
      <c r="H85" s="31">
        <v>0.81</v>
      </c>
      <c r="I85" s="11">
        <v>10</v>
      </c>
      <c r="J85" s="11">
        <v>321</v>
      </c>
      <c r="K85" s="11">
        <v>10</v>
      </c>
      <c r="L85" s="27">
        <v>343</v>
      </c>
      <c r="N85" s="24"/>
    </row>
    <row r="86" spans="1:14" ht="13.5" thickBot="1">
      <c r="A86" s="39"/>
      <c r="B86" s="32"/>
      <c r="C86" s="32" t="s">
        <v>19</v>
      </c>
      <c r="D86" s="33">
        <f t="shared" si="1"/>
        <v>5450.456172</v>
      </c>
      <c r="E86" s="33">
        <f>SUM(E40:E85)</f>
        <v>180922</v>
      </c>
      <c r="F86" s="33">
        <v>5713</v>
      </c>
      <c r="G86" s="33">
        <v>189622</v>
      </c>
      <c r="H86" s="41">
        <v>1.05</v>
      </c>
      <c r="I86" s="33">
        <v>6457</v>
      </c>
      <c r="J86" s="33">
        <f>SUM(J40:J85)</f>
        <v>214317</v>
      </c>
      <c r="K86" s="33">
        <v>6913</v>
      </c>
      <c r="L86" s="34">
        <f>SUM(L40:L85)</f>
        <v>229481</v>
      </c>
      <c r="N86" s="24"/>
    </row>
    <row r="87" spans="1:14" ht="12.75">
      <c r="A87" s="42"/>
      <c r="B87" s="42"/>
      <c r="C87" s="42"/>
      <c r="D87" s="43"/>
      <c r="E87" s="43"/>
      <c r="F87" s="43"/>
      <c r="G87" s="43"/>
      <c r="H87" s="44"/>
      <c r="I87" s="43"/>
      <c r="J87" s="43"/>
      <c r="K87" s="43"/>
      <c r="L87" s="43"/>
      <c r="N87" s="24"/>
    </row>
    <row r="89" spans="1:3" ht="12.75">
      <c r="A89" s="23" t="s">
        <v>20</v>
      </c>
      <c r="B89" s="23"/>
      <c r="C89" s="23"/>
    </row>
    <row r="90" ht="13.5" thickBot="1"/>
    <row r="91" spans="1:12" ht="12.75">
      <c r="A91" s="118" t="s">
        <v>1</v>
      </c>
      <c r="B91" s="123" t="s">
        <v>2</v>
      </c>
      <c r="C91" s="123" t="s">
        <v>3</v>
      </c>
      <c r="D91" s="36" t="s">
        <v>4</v>
      </c>
      <c r="E91" s="36"/>
      <c r="F91" s="36" t="s">
        <v>5</v>
      </c>
      <c r="G91" s="36"/>
      <c r="H91" s="40" t="s">
        <v>111</v>
      </c>
      <c r="I91" s="36" t="s">
        <v>6</v>
      </c>
      <c r="J91" s="36"/>
      <c r="K91" s="36" t="s">
        <v>7</v>
      </c>
      <c r="L91" s="37"/>
    </row>
    <row r="92" spans="1:12" ht="13.5" thickBot="1">
      <c r="A92" s="122"/>
      <c r="B92" s="124"/>
      <c r="C92" s="124"/>
      <c r="D92" s="28" t="s">
        <v>8</v>
      </c>
      <c r="E92" s="28" t="s">
        <v>9</v>
      </c>
      <c r="F92" s="28" t="s">
        <v>8</v>
      </c>
      <c r="G92" s="28" t="s">
        <v>9</v>
      </c>
      <c r="H92" s="38" t="s">
        <v>112</v>
      </c>
      <c r="I92" s="28" t="s">
        <v>8</v>
      </c>
      <c r="J92" s="28" t="s">
        <v>9</v>
      </c>
      <c r="K92" s="28" t="s">
        <v>8</v>
      </c>
      <c r="L92" s="56" t="s">
        <v>9</v>
      </c>
    </row>
    <row r="93" spans="1:12" ht="12.75">
      <c r="A93" s="46" t="s">
        <v>21</v>
      </c>
      <c r="B93" s="8"/>
      <c r="C93" s="8" t="s">
        <v>22</v>
      </c>
      <c r="D93" s="22">
        <v>1000</v>
      </c>
      <c r="E93" s="22">
        <v>33192</v>
      </c>
      <c r="F93" s="8"/>
      <c r="G93" s="8"/>
      <c r="H93" s="8"/>
      <c r="I93" s="8"/>
      <c r="J93" s="8"/>
      <c r="K93" s="8"/>
      <c r="L93" s="9"/>
    </row>
    <row r="94" spans="1:12" ht="12.75">
      <c r="A94" s="47" t="s">
        <v>23</v>
      </c>
      <c r="B94" s="1"/>
      <c r="C94" s="1" t="s">
        <v>24</v>
      </c>
      <c r="D94" s="1"/>
      <c r="E94" s="1"/>
      <c r="F94" s="1"/>
      <c r="G94" s="1"/>
      <c r="H94" s="1"/>
      <c r="I94" s="1"/>
      <c r="J94" s="1"/>
      <c r="K94" s="1"/>
      <c r="L94" s="5"/>
    </row>
    <row r="95" spans="1:12" ht="12.75">
      <c r="A95" s="47" t="s">
        <v>25</v>
      </c>
      <c r="B95" s="1"/>
      <c r="C95" s="1" t="s">
        <v>26</v>
      </c>
      <c r="D95" s="1"/>
      <c r="E95" s="1"/>
      <c r="F95" s="1"/>
      <c r="G95" s="1"/>
      <c r="H95" s="1"/>
      <c r="I95" s="1">
        <v>300</v>
      </c>
      <c r="J95" s="2">
        <v>9960</v>
      </c>
      <c r="K95" s="1"/>
      <c r="L95" s="5"/>
    </row>
    <row r="96" spans="1:12" ht="12.75">
      <c r="A96" s="47" t="s">
        <v>27</v>
      </c>
      <c r="B96" s="1"/>
      <c r="C96" s="1" t="s">
        <v>28</v>
      </c>
      <c r="D96" s="1"/>
      <c r="E96" s="1"/>
      <c r="F96" s="1"/>
      <c r="G96" s="1"/>
      <c r="H96" s="1"/>
      <c r="I96" s="2">
        <v>2500</v>
      </c>
      <c r="J96" s="2">
        <v>82990</v>
      </c>
      <c r="K96" s="1"/>
      <c r="L96" s="5"/>
    </row>
    <row r="97" spans="1:12" ht="13.5" thickBot="1">
      <c r="A97" s="48" t="s">
        <v>29</v>
      </c>
      <c r="B97" s="11"/>
      <c r="C97" s="11" t="s">
        <v>30</v>
      </c>
      <c r="D97" s="11"/>
      <c r="E97" s="11"/>
      <c r="F97" s="11"/>
      <c r="G97" s="11"/>
      <c r="H97" s="11"/>
      <c r="I97" s="11"/>
      <c r="J97" s="11"/>
      <c r="K97" s="11">
        <v>300</v>
      </c>
      <c r="L97" s="13">
        <v>9960</v>
      </c>
    </row>
    <row r="98" spans="1:12" ht="13.5" thickBot="1">
      <c r="A98" s="39"/>
      <c r="B98" s="32"/>
      <c r="C98" s="32" t="s">
        <v>31</v>
      </c>
      <c r="D98" s="33">
        <v>1000</v>
      </c>
      <c r="E98" s="33">
        <v>33192</v>
      </c>
      <c r="F98" s="32"/>
      <c r="G98" s="32"/>
      <c r="H98" s="32"/>
      <c r="I98" s="33">
        <v>2800</v>
      </c>
      <c r="J98" s="33">
        <v>92950</v>
      </c>
      <c r="K98" s="32">
        <v>300</v>
      </c>
      <c r="L98" s="34">
        <v>9960</v>
      </c>
    </row>
    <row r="99" spans="1:12" ht="12.75">
      <c r="A99" s="42"/>
      <c r="B99" s="42"/>
      <c r="C99" s="42"/>
      <c r="D99" s="43"/>
      <c r="E99" s="43"/>
      <c r="F99" s="42"/>
      <c r="G99" s="42"/>
      <c r="H99" s="42"/>
      <c r="I99" s="43"/>
      <c r="J99" s="43"/>
      <c r="K99" s="42"/>
      <c r="L99" s="43"/>
    </row>
    <row r="100" ht="12.75">
      <c r="F100">
        <v>3</v>
      </c>
    </row>
    <row r="101" ht="7.5" customHeight="1"/>
    <row r="102" ht="7.5" customHeight="1"/>
    <row r="103" spans="1:9" ht="15" customHeight="1">
      <c r="A103" t="s">
        <v>125</v>
      </c>
      <c r="C103" s="54" t="s">
        <v>126</v>
      </c>
      <c r="D103" s="54"/>
      <c r="E103" s="54"/>
      <c r="F103" s="54"/>
      <c r="G103" s="54"/>
      <c r="H103" s="54"/>
      <c r="I103" s="55"/>
    </row>
    <row r="104" spans="3:8" ht="12" customHeight="1">
      <c r="C104" s="23"/>
      <c r="D104" s="23"/>
      <c r="E104" s="23"/>
      <c r="F104" s="23"/>
      <c r="G104" s="23"/>
      <c r="H104" s="23"/>
    </row>
    <row r="105" ht="13.5" thickBot="1">
      <c r="A105" s="23" t="s">
        <v>167</v>
      </c>
    </row>
    <row r="106" spans="1:12" ht="14.25">
      <c r="A106" s="131" t="s">
        <v>168</v>
      </c>
      <c r="B106" s="132"/>
      <c r="C106" s="132"/>
      <c r="D106" s="132" t="s">
        <v>32</v>
      </c>
      <c r="E106" s="132"/>
      <c r="F106" s="82"/>
      <c r="G106" s="85">
        <v>11</v>
      </c>
      <c r="H106" s="90"/>
      <c r="I106" s="91"/>
      <c r="J106" s="91"/>
      <c r="K106" s="91"/>
      <c r="L106" s="92"/>
    </row>
    <row r="107" spans="1:12" ht="14.25">
      <c r="A107" s="120" t="s">
        <v>169</v>
      </c>
      <c r="B107" s="121"/>
      <c r="C107" s="121"/>
      <c r="D107" s="121" t="s">
        <v>170</v>
      </c>
      <c r="E107" s="121"/>
      <c r="F107" s="42"/>
      <c r="G107" s="42" t="s">
        <v>33</v>
      </c>
      <c r="H107" s="50"/>
      <c r="I107" s="50"/>
      <c r="J107" s="50"/>
      <c r="K107" s="24"/>
      <c r="L107" s="93"/>
    </row>
    <row r="108" spans="1:12" ht="15" thickBot="1">
      <c r="A108" s="133" t="s">
        <v>171</v>
      </c>
      <c r="B108" s="134"/>
      <c r="C108" s="134"/>
      <c r="D108" s="134" t="s">
        <v>172</v>
      </c>
      <c r="E108" s="134"/>
      <c r="F108" s="83"/>
      <c r="G108" s="83" t="s">
        <v>34</v>
      </c>
      <c r="H108" s="94"/>
      <c r="I108" s="95"/>
      <c r="J108" s="94"/>
      <c r="K108" s="94"/>
      <c r="L108" s="96"/>
    </row>
    <row r="109" spans="1:12" ht="13.5" thickBo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127" t="s">
        <v>1</v>
      </c>
      <c r="B110" s="129" t="s">
        <v>2</v>
      </c>
      <c r="C110" s="129" t="s">
        <v>3</v>
      </c>
      <c r="D110" s="36" t="s">
        <v>4</v>
      </c>
      <c r="E110" s="36"/>
      <c r="F110" s="36" t="s">
        <v>5</v>
      </c>
      <c r="G110" s="36"/>
      <c r="H110" s="40" t="s">
        <v>111</v>
      </c>
      <c r="I110" s="36" t="s">
        <v>6</v>
      </c>
      <c r="J110" s="36"/>
      <c r="K110" s="36" t="s">
        <v>7</v>
      </c>
      <c r="L110" s="37"/>
    </row>
    <row r="111" spans="1:12" ht="13.5" thickBot="1">
      <c r="A111" s="128"/>
      <c r="B111" s="130"/>
      <c r="C111" s="130"/>
      <c r="D111" s="28" t="s">
        <v>8</v>
      </c>
      <c r="E111" s="28" t="s">
        <v>9</v>
      </c>
      <c r="F111" s="28" t="s">
        <v>8</v>
      </c>
      <c r="G111" s="28" t="s">
        <v>9</v>
      </c>
      <c r="H111" s="38" t="s">
        <v>112</v>
      </c>
      <c r="I111" s="28" t="s">
        <v>8</v>
      </c>
      <c r="J111" s="28" t="s">
        <v>9</v>
      </c>
      <c r="K111" s="28" t="s">
        <v>8</v>
      </c>
      <c r="L111" s="56" t="s">
        <v>9</v>
      </c>
    </row>
    <row r="112" spans="1:12" ht="15">
      <c r="A112" s="19">
        <v>611</v>
      </c>
      <c r="B112" s="62" t="s">
        <v>108</v>
      </c>
      <c r="C112" s="8" t="s">
        <v>35</v>
      </c>
      <c r="D112" s="8">
        <v>138</v>
      </c>
      <c r="E112" s="22">
        <v>4579</v>
      </c>
      <c r="F112" s="8"/>
      <c r="G112" s="8"/>
      <c r="H112" s="8"/>
      <c r="I112" s="8"/>
      <c r="J112" s="8"/>
      <c r="K112" s="8"/>
      <c r="L112" s="9"/>
    </row>
    <row r="113" spans="1:12" ht="15">
      <c r="A113" s="20">
        <v>614</v>
      </c>
      <c r="B113" s="61" t="s">
        <v>108</v>
      </c>
      <c r="C113" s="1" t="s">
        <v>36</v>
      </c>
      <c r="D113" s="1">
        <v>40</v>
      </c>
      <c r="E113" s="2">
        <v>1344</v>
      </c>
      <c r="F113" s="1"/>
      <c r="G113" s="1"/>
      <c r="H113" s="1"/>
      <c r="I113" s="1"/>
      <c r="J113" s="1"/>
      <c r="K113" s="1"/>
      <c r="L113" s="5"/>
    </row>
    <row r="114" spans="1:12" ht="15">
      <c r="A114" s="20">
        <v>621</v>
      </c>
      <c r="B114" s="61" t="s">
        <v>108</v>
      </c>
      <c r="C114" s="1" t="s">
        <v>37</v>
      </c>
      <c r="D114" s="1">
        <v>39</v>
      </c>
      <c r="E114" s="2">
        <v>1286</v>
      </c>
      <c r="F114" s="1"/>
      <c r="G114" s="1"/>
      <c r="H114" s="1"/>
      <c r="I114" s="1"/>
      <c r="J114" s="1"/>
      <c r="K114" s="1"/>
      <c r="L114" s="5"/>
    </row>
    <row r="115" spans="1:12" ht="15">
      <c r="A115" s="20">
        <v>623</v>
      </c>
      <c r="B115" s="61" t="s">
        <v>108</v>
      </c>
      <c r="C115" s="1" t="s">
        <v>38</v>
      </c>
      <c r="D115" s="1">
        <v>31</v>
      </c>
      <c r="E115" s="2">
        <v>1039</v>
      </c>
      <c r="F115" s="1"/>
      <c r="G115" s="1"/>
      <c r="H115" s="1"/>
      <c r="I115" s="1"/>
      <c r="J115" s="1"/>
      <c r="K115" s="1"/>
      <c r="L115" s="5"/>
    </row>
    <row r="116" spans="1:12" ht="15">
      <c r="A116" s="20">
        <v>625</v>
      </c>
      <c r="B116" s="61" t="s">
        <v>106</v>
      </c>
      <c r="C116" s="1" t="s">
        <v>39</v>
      </c>
      <c r="D116" s="1">
        <v>10</v>
      </c>
      <c r="E116" s="1">
        <v>326</v>
      </c>
      <c r="F116" s="1"/>
      <c r="G116" s="1"/>
      <c r="H116" s="1"/>
      <c r="I116" s="1"/>
      <c r="J116" s="1"/>
      <c r="K116" s="1"/>
      <c r="L116" s="5"/>
    </row>
    <row r="117" spans="1:12" ht="15">
      <c r="A117" s="20">
        <v>625</v>
      </c>
      <c r="B117" s="61" t="s">
        <v>105</v>
      </c>
      <c r="C117" s="1" t="s">
        <v>40</v>
      </c>
      <c r="D117" s="1">
        <v>91</v>
      </c>
      <c r="E117" s="2">
        <v>3034</v>
      </c>
      <c r="F117" s="1"/>
      <c r="G117" s="1"/>
      <c r="H117" s="1"/>
      <c r="I117" s="1"/>
      <c r="J117" s="1"/>
      <c r="K117" s="1"/>
      <c r="L117" s="5"/>
    </row>
    <row r="118" spans="1:12" ht="15">
      <c r="A118" s="20">
        <v>625</v>
      </c>
      <c r="B118" s="61" t="s">
        <v>113</v>
      </c>
      <c r="C118" s="1" t="s">
        <v>41</v>
      </c>
      <c r="D118" s="1">
        <v>6</v>
      </c>
      <c r="E118" s="1">
        <v>200</v>
      </c>
      <c r="F118" s="1"/>
      <c r="G118" s="1"/>
      <c r="H118" s="1"/>
      <c r="I118" s="1"/>
      <c r="J118" s="1"/>
      <c r="K118" s="1"/>
      <c r="L118" s="5"/>
    </row>
    <row r="119" spans="1:12" ht="15">
      <c r="A119" s="20">
        <v>625</v>
      </c>
      <c r="B119" s="61" t="s">
        <v>107</v>
      </c>
      <c r="C119" s="1" t="s">
        <v>42</v>
      </c>
      <c r="D119" s="1">
        <v>21</v>
      </c>
      <c r="E119" s="1">
        <v>704</v>
      </c>
      <c r="F119" s="1"/>
      <c r="G119" s="1"/>
      <c r="H119" s="1"/>
      <c r="I119" s="1"/>
      <c r="J119" s="1"/>
      <c r="K119" s="1"/>
      <c r="L119" s="5"/>
    </row>
    <row r="120" spans="1:12" ht="15">
      <c r="A120" s="20">
        <v>625</v>
      </c>
      <c r="B120" s="61" t="s">
        <v>114</v>
      </c>
      <c r="C120" s="1" t="s">
        <v>43</v>
      </c>
      <c r="D120" s="1">
        <v>7</v>
      </c>
      <c r="E120" s="1">
        <v>231</v>
      </c>
      <c r="F120" s="1"/>
      <c r="G120" s="1"/>
      <c r="H120" s="1"/>
      <c r="I120" s="1"/>
      <c r="J120" s="1"/>
      <c r="K120" s="1"/>
      <c r="L120" s="5"/>
    </row>
    <row r="121" spans="1:12" ht="15">
      <c r="A121" s="20">
        <v>625</v>
      </c>
      <c r="B121" s="61" t="s">
        <v>110</v>
      </c>
      <c r="C121" s="1" t="s">
        <v>44</v>
      </c>
      <c r="D121" s="1">
        <v>34</v>
      </c>
      <c r="E121" s="2">
        <v>1115</v>
      </c>
      <c r="F121" s="1"/>
      <c r="G121" s="1"/>
      <c r="H121" s="1"/>
      <c r="I121" s="1"/>
      <c r="J121" s="1"/>
      <c r="K121" s="1"/>
      <c r="L121" s="5"/>
    </row>
    <row r="122" spans="1:12" ht="15">
      <c r="A122" s="20">
        <v>627</v>
      </c>
      <c r="B122" s="61" t="s">
        <v>108</v>
      </c>
      <c r="C122" s="1" t="s">
        <v>45</v>
      </c>
      <c r="D122" s="1">
        <v>4</v>
      </c>
      <c r="E122" s="1">
        <v>127</v>
      </c>
      <c r="F122" s="1"/>
      <c r="G122" s="1"/>
      <c r="H122" s="30"/>
      <c r="I122" s="1"/>
      <c r="J122" s="1"/>
      <c r="K122" s="1"/>
      <c r="L122" s="5"/>
    </row>
    <row r="123" spans="1:12" ht="15">
      <c r="A123" s="20">
        <v>631</v>
      </c>
      <c r="B123" s="61" t="s">
        <v>105</v>
      </c>
      <c r="C123" s="1" t="s">
        <v>46</v>
      </c>
      <c r="D123" s="1">
        <v>10</v>
      </c>
      <c r="E123" s="1">
        <v>330</v>
      </c>
      <c r="F123" s="1"/>
      <c r="G123" s="1"/>
      <c r="H123" s="30"/>
      <c r="I123" s="1"/>
      <c r="J123" s="1"/>
      <c r="K123" s="1"/>
      <c r="L123" s="5"/>
    </row>
    <row r="124" spans="1:12" ht="15">
      <c r="A124" s="20">
        <v>632</v>
      </c>
      <c r="B124" s="61" t="s">
        <v>113</v>
      </c>
      <c r="C124" s="1" t="s">
        <v>47</v>
      </c>
      <c r="D124" s="1">
        <v>60</v>
      </c>
      <c r="E124" s="2">
        <v>1990</v>
      </c>
      <c r="F124" s="1"/>
      <c r="G124" s="1"/>
      <c r="H124" s="30"/>
      <c r="I124" s="1"/>
      <c r="J124" s="1"/>
      <c r="K124" s="1"/>
      <c r="L124" s="5"/>
    </row>
    <row r="125" spans="1:12" ht="15">
      <c r="A125" s="20">
        <v>633</v>
      </c>
      <c r="B125" s="61" t="s">
        <v>115</v>
      </c>
      <c r="C125" s="1" t="s">
        <v>211</v>
      </c>
      <c r="D125" s="1">
        <v>2</v>
      </c>
      <c r="E125" s="1">
        <v>60</v>
      </c>
      <c r="F125" s="1"/>
      <c r="G125" s="1"/>
      <c r="H125" s="30"/>
      <c r="I125" s="1">
        <v>17</v>
      </c>
      <c r="J125" s="1">
        <v>550</v>
      </c>
      <c r="K125" s="1">
        <v>17</v>
      </c>
      <c r="L125" s="5">
        <v>570</v>
      </c>
    </row>
    <row r="126" spans="1:12" ht="15">
      <c r="A126" s="20">
        <v>633</v>
      </c>
      <c r="B126" s="61" t="s">
        <v>115</v>
      </c>
      <c r="C126" s="1" t="s">
        <v>212</v>
      </c>
      <c r="D126" s="1">
        <v>30</v>
      </c>
      <c r="E126" s="1">
        <v>1549</v>
      </c>
      <c r="F126" s="1">
        <v>30</v>
      </c>
      <c r="G126" s="2">
        <v>1000</v>
      </c>
      <c r="H126" s="30">
        <v>1.01</v>
      </c>
      <c r="I126" s="1">
        <v>36</v>
      </c>
      <c r="J126" s="2">
        <v>1200</v>
      </c>
      <c r="K126" s="1">
        <v>39</v>
      </c>
      <c r="L126" s="6">
        <v>1300</v>
      </c>
    </row>
    <row r="127" spans="1:12" ht="15">
      <c r="A127" s="20">
        <v>633</v>
      </c>
      <c r="B127" s="61" t="s">
        <v>115</v>
      </c>
      <c r="C127" s="1" t="s">
        <v>213</v>
      </c>
      <c r="D127" s="1">
        <v>67</v>
      </c>
      <c r="E127" s="2">
        <v>2220</v>
      </c>
      <c r="F127" s="1"/>
      <c r="G127" s="1"/>
      <c r="H127" s="30"/>
      <c r="I127" s="1">
        <v>107</v>
      </c>
      <c r="J127" s="2">
        <v>3563</v>
      </c>
      <c r="K127" s="1">
        <v>115</v>
      </c>
      <c r="L127" s="6">
        <v>3812</v>
      </c>
    </row>
    <row r="128" spans="1:12" ht="15">
      <c r="A128" s="20">
        <v>633</v>
      </c>
      <c r="B128" s="61" t="s">
        <v>116</v>
      </c>
      <c r="C128" s="1" t="s">
        <v>48</v>
      </c>
      <c r="D128" s="1">
        <v>1</v>
      </c>
      <c r="E128" s="1">
        <v>30</v>
      </c>
      <c r="F128" s="1"/>
      <c r="G128" s="1"/>
      <c r="H128" s="30"/>
      <c r="I128" s="1"/>
      <c r="J128" s="1"/>
      <c r="K128" s="1"/>
      <c r="L128" s="5"/>
    </row>
    <row r="129" spans="1:12" ht="15">
      <c r="A129" s="20">
        <v>633</v>
      </c>
      <c r="B129" s="61" t="s">
        <v>120</v>
      </c>
      <c r="C129" s="1" t="s">
        <v>49</v>
      </c>
      <c r="D129" s="1">
        <v>30</v>
      </c>
      <c r="E129" s="2">
        <v>1000</v>
      </c>
      <c r="F129" s="1"/>
      <c r="G129" s="1"/>
      <c r="H129" s="30">
        <v>0.25</v>
      </c>
      <c r="I129" s="1">
        <v>8</v>
      </c>
      <c r="J129" s="1">
        <v>267</v>
      </c>
      <c r="K129" s="1">
        <v>9</v>
      </c>
      <c r="L129" s="5">
        <v>286</v>
      </c>
    </row>
    <row r="130" spans="1:12" ht="15">
      <c r="A130" s="20">
        <v>637</v>
      </c>
      <c r="B130" s="61" t="s">
        <v>113</v>
      </c>
      <c r="C130" s="1" t="s">
        <v>50</v>
      </c>
      <c r="D130" s="1"/>
      <c r="E130" s="1"/>
      <c r="F130" s="1">
        <v>100</v>
      </c>
      <c r="G130" s="2">
        <v>3330</v>
      </c>
      <c r="H130" s="30"/>
      <c r="I130" s="1">
        <v>107</v>
      </c>
      <c r="J130" s="2">
        <v>3563</v>
      </c>
      <c r="K130" s="1">
        <v>115</v>
      </c>
      <c r="L130" s="6">
        <v>3812</v>
      </c>
    </row>
    <row r="131" spans="1:12" ht="15.75" thickBot="1">
      <c r="A131" s="21">
        <v>637</v>
      </c>
      <c r="B131" s="63" t="s">
        <v>123</v>
      </c>
      <c r="C131" s="11" t="s">
        <v>51</v>
      </c>
      <c r="D131" s="11">
        <v>6</v>
      </c>
      <c r="E131" s="11">
        <v>200</v>
      </c>
      <c r="F131" s="11"/>
      <c r="G131" s="11"/>
      <c r="H131" s="31"/>
      <c r="I131" s="11"/>
      <c r="J131" s="11"/>
      <c r="K131" s="11"/>
      <c r="L131" s="27"/>
    </row>
    <row r="132" spans="1:12" ht="13.5" thickBot="1">
      <c r="A132" s="39"/>
      <c r="B132" s="32"/>
      <c r="C132" s="32" t="s">
        <v>127</v>
      </c>
      <c r="D132" s="32">
        <v>627</v>
      </c>
      <c r="E132" s="33">
        <f>SUM(E112:E131)</f>
        <v>21364</v>
      </c>
      <c r="F132" s="32">
        <v>130</v>
      </c>
      <c r="G132" s="33">
        <v>4330</v>
      </c>
      <c r="H132" s="32">
        <v>0.21</v>
      </c>
      <c r="I132" s="32">
        <v>275</v>
      </c>
      <c r="J132" s="33">
        <v>9143</v>
      </c>
      <c r="K132" s="32">
        <v>295</v>
      </c>
      <c r="L132" s="34">
        <v>9780</v>
      </c>
    </row>
    <row r="133" spans="1:12" ht="12.75">
      <c r="A133" s="24"/>
      <c r="B133" s="24"/>
      <c r="C133" s="24"/>
      <c r="D133" s="24"/>
      <c r="E133" s="97"/>
      <c r="F133" s="24"/>
      <c r="G133" s="24"/>
      <c r="H133" s="24"/>
      <c r="I133" s="24"/>
      <c r="J133" s="24"/>
      <c r="K133" s="24"/>
      <c r="L133" s="24"/>
    </row>
    <row r="134" ht="12.75">
      <c r="F134">
        <v>4</v>
      </c>
    </row>
    <row r="135" spans="1:12" ht="13.5" thickBot="1">
      <c r="A135" s="42" t="s">
        <v>167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4.25">
      <c r="A136" s="131" t="s">
        <v>168</v>
      </c>
      <c r="B136" s="132"/>
      <c r="C136" s="132"/>
      <c r="D136" s="132" t="s">
        <v>32</v>
      </c>
      <c r="E136" s="132"/>
      <c r="F136" s="82"/>
      <c r="G136" s="85"/>
      <c r="H136" s="85">
        <v>11</v>
      </c>
      <c r="I136" s="91"/>
      <c r="J136" s="91"/>
      <c r="K136" s="91"/>
      <c r="L136" s="92"/>
    </row>
    <row r="137" spans="1:12" ht="14.25">
      <c r="A137" s="120" t="s">
        <v>169</v>
      </c>
      <c r="B137" s="121"/>
      <c r="C137" s="121"/>
      <c r="D137" s="121" t="s">
        <v>170</v>
      </c>
      <c r="E137" s="121"/>
      <c r="F137" s="135"/>
      <c r="G137" s="42"/>
      <c r="H137" s="42" t="s">
        <v>33</v>
      </c>
      <c r="I137" s="50"/>
      <c r="J137" s="50"/>
      <c r="K137" s="24"/>
      <c r="L137" s="98"/>
    </row>
    <row r="138" spans="1:12" ht="15" thickBot="1">
      <c r="A138" s="133" t="s">
        <v>171</v>
      </c>
      <c r="B138" s="134"/>
      <c r="C138" s="134"/>
      <c r="D138" s="134" t="s">
        <v>53</v>
      </c>
      <c r="E138" s="134"/>
      <c r="F138" s="136"/>
      <c r="G138" s="83"/>
      <c r="H138" s="83" t="s">
        <v>52</v>
      </c>
      <c r="I138" s="95"/>
      <c r="J138" s="94"/>
      <c r="K138" s="94"/>
      <c r="L138" s="99"/>
    </row>
    <row r="139" spans="1:12" ht="15" thickBot="1">
      <c r="A139" s="49"/>
      <c r="B139" s="52"/>
      <c r="C139" s="53"/>
      <c r="D139" s="42"/>
      <c r="E139" s="24"/>
      <c r="F139" s="24"/>
      <c r="H139" s="24"/>
      <c r="I139" s="50"/>
      <c r="J139" s="24"/>
      <c r="K139" s="24"/>
      <c r="L139" s="50"/>
    </row>
    <row r="140" spans="1:12" ht="12.75">
      <c r="A140" s="127" t="s">
        <v>1</v>
      </c>
      <c r="B140" s="129" t="s">
        <v>2</v>
      </c>
      <c r="C140" s="129" t="s">
        <v>3</v>
      </c>
      <c r="D140" s="36" t="s">
        <v>4</v>
      </c>
      <c r="E140" s="36"/>
      <c r="F140" s="36" t="s">
        <v>5</v>
      </c>
      <c r="G140" s="36"/>
      <c r="H140" s="40" t="s">
        <v>111</v>
      </c>
      <c r="I140" s="36" t="s">
        <v>6</v>
      </c>
      <c r="J140" s="36"/>
      <c r="K140" s="36" t="s">
        <v>7</v>
      </c>
      <c r="L140" s="37"/>
    </row>
    <row r="141" spans="1:12" ht="13.5" thickBot="1">
      <c r="A141" s="128"/>
      <c r="B141" s="130"/>
      <c r="C141" s="130"/>
      <c r="D141" s="28" t="s">
        <v>8</v>
      </c>
      <c r="E141" s="28" t="s">
        <v>9</v>
      </c>
      <c r="F141" s="28" t="s">
        <v>8</v>
      </c>
      <c r="G141" s="28" t="s">
        <v>9</v>
      </c>
      <c r="H141" s="38" t="s">
        <v>112</v>
      </c>
      <c r="I141" s="28" t="s">
        <v>8</v>
      </c>
      <c r="J141" s="28" t="s">
        <v>9</v>
      </c>
      <c r="K141" s="28" t="s">
        <v>8</v>
      </c>
      <c r="L141" s="56" t="s">
        <v>9</v>
      </c>
    </row>
    <row r="142" spans="1:12" ht="15">
      <c r="A142" s="19">
        <v>611</v>
      </c>
      <c r="B142" s="62" t="s">
        <v>108</v>
      </c>
      <c r="C142" s="8" t="s">
        <v>35</v>
      </c>
      <c r="D142" s="22">
        <v>148</v>
      </c>
      <c r="E142" s="22">
        <v>4928</v>
      </c>
      <c r="F142" s="22">
        <v>1039</v>
      </c>
      <c r="G142" s="22">
        <v>34505</v>
      </c>
      <c r="H142" s="29">
        <v>7</v>
      </c>
      <c r="I142" s="22">
        <v>1112</v>
      </c>
      <c r="J142" s="22">
        <v>36915</v>
      </c>
      <c r="K142" s="22">
        <v>1190</v>
      </c>
      <c r="L142" s="26">
        <v>39499</v>
      </c>
    </row>
    <row r="143" spans="1:12" ht="15">
      <c r="A143" s="20">
        <v>612</v>
      </c>
      <c r="B143" s="61" t="s">
        <v>106</v>
      </c>
      <c r="C143" s="1" t="s">
        <v>54</v>
      </c>
      <c r="D143" s="2"/>
      <c r="E143" s="2"/>
      <c r="F143" s="2">
        <v>190</v>
      </c>
      <c r="G143" s="2">
        <v>6300</v>
      </c>
      <c r="H143" s="30"/>
      <c r="I143" s="2">
        <v>203</v>
      </c>
      <c r="J143" s="2">
        <v>6741</v>
      </c>
      <c r="K143" s="2">
        <v>217</v>
      </c>
      <c r="L143" s="6">
        <v>7213</v>
      </c>
    </row>
    <row r="144" spans="1:12" ht="15">
      <c r="A144" s="20">
        <v>612</v>
      </c>
      <c r="B144" s="61" t="s">
        <v>105</v>
      </c>
      <c r="C144" s="1" t="s">
        <v>55</v>
      </c>
      <c r="D144" s="2"/>
      <c r="E144" s="2"/>
      <c r="F144" s="2">
        <v>75</v>
      </c>
      <c r="G144" s="2">
        <v>2500</v>
      </c>
      <c r="H144" s="30"/>
      <c r="I144" s="2">
        <v>81</v>
      </c>
      <c r="J144" s="2">
        <v>2675</v>
      </c>
      <c r="K144" s="2">
        <v>86</v>
      </c>
      <c r="L144" s="6">
        <v>2862</v>
      </c>
    </row>
    <row r="145" spans="1:12" ht="15">
      <c r="A145" s="20">
        <v>614</v>
      </c>
      <c r="B145" s="61" t="s">
        <v>108</v>
      </c>
      <c r="C145" s="1" t="s">
        <v>36</v>
      </c>
      <c r="D145" s="2">
        <v>41</v>
      </c>
      <c r="E145" s="2">
        <v>1353</v>
      </c>
      <c r="F145" s="2">
        <v>111</v>
      </c>
      <c r="G145" s="2">
        <v>3684</v>
      </c>
      <c r="H145" s="30">
        <v>2.72</v>
      </c>
      <c r="I145" s="2">
        <v>119</v>
      </c>
      <c r="J145" s="2">
        <v>3942</v>
      </c>
      <c r="K145" s="2">
        <v>127</v>
      </c>
      <c r="L145" s="6">
        <v>4218</v>
      </c>
    </row>
    <row r="146" spans="1:12" ht="15">
      <c r="A146" s="20">
        <v>621</v>
      </c>
      <c r="B146" s="61" t="s">
        <v>108</v>
      </c>
      <c r="C146" s="1" t="s">
        <v>37</v>
      </c>
      <c r="D146" s="2">
        <v>39</v>
      </c>
      <c r="E146" s="2">
        <v>1286</v>
      </c>
      <c r="F146" s="2">
        <v>73</v>
      </c>
      <c r="G146" s="2">
        <v>2437</v>
      </c>
      <c r="H146" s="30">
        <v>1.9</v>
      </c>
      <c r="I146" s="2">
        <v>79</v>
      </c>
      <c r="J146" s="2">
        <v>2608</v>
      </c>
      <c r="K146" s="2">
        <v>84</v>
      </c>
      <c r="L146" s="6">
        <v>2790</v>
      </c>
    </row>
    <row r="147" spans="1:12" ht="15">
      <c r="A147" s="20">
        <v>623</v>
      </c>
      <c r="B147" s="61" t="s">
        <v>108</v>
      </c>
      <c r="C147" s="1" t="s">
        <v>38</v>
      </c>
      <c r="D147" s="2">
        <v>31</v>
      </c>
      <c r="E147" s="2">
        <v>1039</v>
      </c>
      <c r="F147" s="2">
        <v>124</v>
      </c>
      <c r="G147" s="2">
        <v>4100</v>
      </c>
      <c r="H147" s="30">
        <v>3.95</v>
      </c>
      <c r="I147" s="2">
        <v>132</v>
      </c>
      <c r="J147" s="2">
        <v>4387</v>
      </c>
      <c r="K147" s="2">
        <v>141</v>
      </c>
      <c r="L147" s="6">
        <v>4694</v>
      </c>
    </row>
    <row r="148" spans="1:12" ht="15">
      <c r="A148" s="20">
        <v>625</v>
      </c>
      <c r="B148" s="61" t="s">
        <v>106</v>
      </c>
      <c r="C148" s="1" t="s">
        <v>39</v>
      </c>
      <c r="D148" s="2">
        <v>10</v>
      </c>
      <c r="E148" s="2">
        <v>326</v>
      </c>
      <c r="F148" s="2">
        <v>40</v>
      </c>
      <c r="G148" s="2">
        <v>1315</v>
      </c>
      <c r="H148" s="30">
        <v>4.03</v>
      </c>
      <c r="I148" s="2">
        <v>42</v>
      </c>
      <c r="J148" s="2">
        <v>1407</v>
      </c>
      <c r="K148" s="2">
        <v>45</v>
      </c>
      <c r="L148" s="6">
        <v>1506</v>
      </c>
    </row>
    <row r="149" spans="1:12" ht="15">
      <c r="A149" s="20">
        <v>625</v>
      </c>
      <c r="B149" s="61" t="s">
        <v>105</v>
      </c>
      <c r="C149" s="1" t="s">
        <v>40</v>
      </c>
      <c r="D149" s="2">
        <v>91</v>
      </c>
      <c r="E149" s="2">
        <v>3034</v>
      </c>
      <c r="F149" s="2">
        <v>255</v>
      </c>
      <c r="G149" s="2">
        <v>8457</v>
      </c>
      <c r="H149" s="30">
        <v>2.79</v>
      </c>
      <c r="I149" s="2">
        <v>273</v>
      </c>
      <c r="J149" s="2">
        <v>9049</v>
      </c>
      <c r="K149" s="2">
        <v>292</v>
      </c>
      <c r="L149" s="6">
        <v>9682</v>
      </c>
    </row>
    <row r="150" spans="1:12" ht="15">
      <c r="A150" s="20">
        <v>625</v>
      </c>
      <c r="B150" s="61" t="s">
        <v>113</v>
      </c>
      <c r="C150" s="1" t="s">
        <v>41</v>
      </c>
      <c r="D150" s="2">
        <v>6</v>
      </c>
      <c r="E150" s="2">
        <v>200</v>
      </c>
      <c r="F150" s="2">
        <v>11</v>
      </c>
      <c r="G150" s="2">
        <v>375</v>
      </c>
      <c r="H150" s="30">
        <v>1.88</v>
      </c>
      <c r="I150" s="2">
        <v>12</v>
      </c>
      <c r="J150" s="2">
        <v>401</v>
      </c>
      <c r="K150" s="2">
        <v>13</v>
      </c>
      <c r="L150" s="6">
        <v>429</v>
      </c>
    </row>
    <row r="151" spans="1:12" ht="15">
      <c r="A151" s="20">
        <v>625</v>
      </c>
      <c r="B151" s="61" t="s">
        <v>107</v>
      </c>
      <c r="C151" s="1" t="s">
        <v>42</v>
      </c>
      <c r="D151" s="2">
        <v>21</v>
      </c>
      <c r="E151" s="2">
        <v>704</v>
      </c>
      <c r="F151" s="2">
        <v>85</v>
      </c>
      <c r="G151" s="2">
        <v>2819</v>
      </c>
      <c r="H151" s="30">
        <v>4</v>
      </c>
      <c r="I151" s="2">
        <v>91</v>
      </c>
      <c r="J151" s="2">
        <v>3016</v>
      </c>
      <c r="K151" s="2">
        <v>97</v>
      </c>
      <c r="L151" s="6">
        <v>3227</v>
      </c>
    </row>
    <row r="152" spans="1:12" ht="15">
      <c r="A152" s="20">
        <v>625</v>
      </c>
      <c r="B152" s="61" t="s">
        <v>114</v>
      </c>
      <c r="C152" s="1" t="s">
        <v>43</v>
      </c>
      <c r="D152" s="2">
        <v>7</v>
      </c>
      <c r="E152" s="2">
        <v>231</v>
      </c>
      <c r="F152" s="2">
        <v>28</v>
      </c>
      <c r="G152" s="2">
        <v>939</v>
      </c>
      <c r="H152" s="30">
        <v>4.06</v>
      </c>
      <c r="I152" s="2">
        <v>30</v>
      </c>
      <c r="J152" s="2">
        <v>1005</v>
      </c>
      <c r="K152" s="2">
        <v>32</v>
      </c>
      <c r="L152" s="6">
        <v>1075</v>
      </c>
    </row>
    <row r="153" spans="1:12" ht="15">
      <c r="A153" s="20">
        <v>625</v>
      </c>
      <c r="B153" s="61" t="s">
        <v>110</v>
      </c>
      <c r="C153" s="1" t="s">
        <v>44</v>
      </c>
      <c r="D153" s="2">
        <v>34</v>
      </c>
      <c r="E153" s="2">
        <v>1115</v>
      </c>
      <c r="F153" s="2">
        <v>67</v>
      </c>
      <c r="G153" s="2">
        <v>2232</v>
      </c>
      <c r="H153" s="30">
        <v>2</v>
      </c>
      <c r="I153" s="2">
        <v>72</v>
      </c>
      <c r="J153" s="2">
        <v>2388</v>
      </c>
      <c r="K153" s="2">
        <v>77</v>
      </c>
      <c r="L153" s="6">
        <v>2555</v>
      </c>
    </row>
    <row r="154" spans="1:12" ht="15">
      <c r="A154" s="20">
        <v>627</v>
      </c>
      <c r="B154" s="61" t="s">
        <v>108</v>
      </c>
      <c r="C154" s="1" t="s">
        <v>45</v>
      </c>
      <c r="D154" s="2">
        <v>4</v>
      </c>
      <c r="E154" s="2">
        <v>126</v>
      </c>
      <c r="F154" s="2">
        <v>10</v>
      </c>
      <c r="G154" s="2">
        <v>318</v>
      </c>
      <c r="H154" s="30">
        <v>2.52</v>
      </c>
      <c r="I154" s="2">
        <v>10</v>
      </c>
      <c r="J154" s="2">
        <v>341</v>
      </c>
      <c r="K154" s="2">
        <v>11</v>
      </c>
      <c r="L154" s="6">
        <v>365</v>
      </c>
    </row>
    <row r="155" spans="1:12" ht="15">
      <c r="A155" s="20">
        <v>632</v>
      </c>
      <c r="B155" s="61" t="s">
        <v>106</v>
      </c>
      <c r="C155" s="1" t="s">
        <v>56</v>
      </c>
      <c r="D155" s="2">
        <v>310</v>
      </c>
      <c r="E155" s="2">
        <v>10280</v>
      </c>
      <c r="F155" s="2"/>
      <c r="G155" s="2"/>
      <c r="H155" s="30"/>
      <c r="I155" s="2"/>
      <c r="J155" s="2"/>
      <c r="K155" s="2"/>
      <c r="L155" s="6"/>
    </row>
    <row r="156" spans="1:12" ht="15">
      <c r="A156" s="20">
        <v>632</v>
      </c>
      <c r="B156" s="61" t="s">
        <v>105</v>
      </c>
      <c r="C156" s="1" t="s">
        <v>57</v>
      </c>
      <c r="D156" s="2"/>
      <c r="E156" s="2"/>
      <c r="F156" s="2"/>
      <c r="G156" s="2"/>
      <c r="H156" s="30"/>
      <c r="I156" s="2">
        <v>48</v>
      </c>
      <c r="J156" s="2">
        <v>1605</v>
      </c>
      <c r="K156" s="2">
        <v>52</v>
      </c>
      <c r="L156" s="6">
        <v>1717</v>
      </c>
    </row>
    <row r="157" spans="1:12" ht="15">
      <c r="A157" s="20">
        <v>633</v>
      </c>
      <c r="B157" s="61" t="s">
        <v>115</v>
      </c>
      <c r="C157" s="1" t="s">
        <v>214</v>
      </c>
      <c r="D157" s="2">
        <v>93</v>
      </c>
      <c r="E157" s="2">
        <v>3090</v>
      </c>
      <c r="F157" s="2">
        <v>102</v>
      </c>
      <c r="G157" s="2">
        <v>3400</v>
      </c>
      <c r="H157" s="30">
        <v>1.1</v>
      </c>
      <c r="I157" s="2">
        <v>144</v>
      </c>
      <c r="J157" s="2">
        <v>4770</v>
      </c>
      <c r="K157" s="2">
        <v>151</v>
      </c>
      <c r="L157" s="6">
        <v>5000</v>
      </c>
    </row>
    <row r="158" spans="1:12" ht="15">
      <c r="A158" s="20">
        <v>633</v>
      </c>
      <c r="B158" s="61" t="s">
        <v>115</v>
      </c>
      <c r="C158" s="1" t="s">
        <v>215</v>
      </c>
      <c r="D158" s="2">
        <v>280</v>
      </c>
      <c r="E158" s="2">
        <v>9290</v>
      </c>
      <c r="F158" s="2"/>
      <c r="G158" s="2"/>
      <c r="H158" s="30"/>
      <c r="I158" s="2">
        <v>298</v>
      </c>
      <c r="J158" s="2">
        <v>9900</v>
      </c>
      <c r="K158" s="2">
        <v>301</v>
      </c>
      <c r="L158" s="6">
        <v>10000</v>
      </c>
    </row>
    <row r="159" spans="1:12" ht="15">
      <c r="A159" s="20">
        <v>634</v>
      </c>
      <c r="B159" s="61" t="s">
        <v>106</v>
      </c>
      <c r="C159" s="1" t="s">
        <v>58</v>
      </c>
      <c r="D159" s="2">
        <v>43</v>
      </c>
      <c r="E159" s="2">
        <v>925</v>
      </c>
      <c r="F159" s="2"/>
      <c r="G159" s="2"/>
      <c r="H159" s="30"/>
      <c r="I159" s="2"/>
      <c r="J159" s="2"/>
      <c r="K159" s="2"/>
      <c r="L159" s="6"/>
    </row>
    <row r="160" spans="1:12" ht="15">
      <c r="A160" s="20">
        <v>634</v>
      </c>
      <c r="B160" s="61" t="s">
        <v>107</v>
      </c>
      <c r="C160" s="1" t="s">
        <v>59</v>
      </c>
      <c r="D160" s="2">
        <v>6</v>
      </c>
      <c r="E160" s="2">
        <v>200</v>
      </c>
      <c r="F160" s="2"/>
      <c r="G160" s="2"/>
      <c r="H160" s="30"/>
      <c r="I160" s="2"/>
      <c r="J160" s="2"/>
      <c r="K160" s="2"/>
      <c r="L160" s="6"/>
    </row>
    <row r="161" spans="1:12" ht="15">
      <c r="A161" s="20">
        <v>637</v>
      </c>
      <c r="B161" s="61" t="s">
        <v>106</v>
      </c>
      <c r="C161" s="1" t="s">
        <v>60</v>
      </c>
      <c r="D161" s="2">
        <v>5</v>
      </c>
      <c r="E161" s="2">
        <v>170</v>
      </c>
      <c r="F161" s="2"/>
      <c r="G161" s="2"/>
      <c r="H161" s="30"/>
      <c r="I161" s="2">
        <v>5</v>
      </c>
      <c r="J161" s="2">
        <v>182</v>
      </c>
      <c r="K161" s="2">
        <v>6</v>
      </c>
      <c r="L161" s="6">
        <v>195</v>
      </c>
    </row>
    <row r="162" spans="1:12" ht="15">
      <c r="A162" s="20">
        <v>637</v>
      </c>
      <c r="B162" s="61" t="s">
        <v>107</v>
      </c>
      <c r="C162" s="1" t="s">
        <v>216</v>
      </c>
      <c r="D162" s="2">
        <v>30</v>
      </c>
      <c r="E162" s="2">
        <v>1000</v>
      </c>
      <c r="F162" s="2"/>
      <c r="G162" s="2"/>
      <c r="H162" s="30"/>
      <c r="I162" s="2"/>
      <c r="J162" s="2"/>
      <c r="K162" s="2"/>
      <c r="L162" s="6"/>
    </row>
    <row r="163" spans="1:12" ht="15.75" thickBot="1">
      <c r="A163" s="21">
        <v>637</v>
      </c>
      <c r="B163" s="63" t="s">
        <v>107</v>
      </c>
      <c r="C163" s="11" t="s">
        <v>217</v>
      </c>
      <c r="D163" s="12">
        <v>30</v>
      </c>
      <c r="E163" s="12">
        <v>1000</v>
      </c>
      <c r="F163" s="12"/>
      <c r="G163" s="12"/>
      <c r="H163" s="31"/>
      <c r="I163" s="12">
        <v>36</v>
      </c>
      <c r="J163" s="12">
        <v>1200</v>
      </c>
      <c r="K163" s="12">
        <v>39</v>
      </c>
      <c r="L163" s="13">
        <v>1300</v>
      </c>
    </row>
    <row r="164" spans="1:12" ht="13.5" thickBot="1">
      <c r="A164" s="39"/>
      <c r="B164" s="32"/>
      <c r="C164" s="32" t="s">
        <v>129</v>
      </c>
      <c r="D164" s="33">
        <v>1231</v>
      </c>
      <c r="E164" s="33">
        <f>SUM(E142:E163)</f>
        <v>40297</v>
      </c>
      <c r="F164" s="33">
        <v>2211</v>
      </c>
      <c r="G164" s="33">
        <v>73381</v>
      </c>
      <c r="H164" s="41">
        <v>2.1</v>
      </c>
      <c r="I164" s="33">
        <v>2788</v>
      </c>
      <c r="J164" s="33">
        <v>92532</v>
      </c>
      <c r="K164" s="33">
        <v>2962</v>
      </c>
      <c r="L164" s="34">
        <v>98327</v>
      </c>
    </row>
    <row r="165" spans="1:12" ht="12.75">
      <c r="A165" s="42"/>
      <c r="B165" s="42"/>
      <c r="C165" s="42"/>
      <c r="D165" s="43"/>
      <c r="E165" s="43"/>
      <c r="F165" s="43"/>
      <c r="G165" s="42"/>
      <c r="H165" s="44"/>
      <c r="I165" s="43"/>
      <c r="J165" s="42"/>
      <c r="K165" s="43"/>
      <c r="L165" s="42"/>
    </row>
    <row r="166" spans="1:12" ht="12.75">
      <c r="A166" s="42"/>
      <c r="B166" s="42"/>
      <c r="C166" s="42"/>
      <c r="D166" s="43"/>
      <c r="E166" s="43"/>
      <c r="F166" s="107">
        <v>5</v>
      </c>
      <c r="G166" s="42"/>
      <c r="H166" s="44"/>
      <c r="I166" s="43"/>
      <c r="J166" s="42"/>
      <c r="K166" s="43"/>
      <c r="L166" s="42"/>
    </row>
    <row r="167" ht="13.5" thickBot="1">
      <c r="A167" s="23" t="s">
        <v>167</v>
      </c>
    </row>
    <row r="168" spans="1:12" ht="14.25">
      <c r="A168" s="131" t="s">
        <v>168</v>
      </c>
      <c r="B168" s="132"/>
      <c r="C168" s="132"/>
      <c r="D168" s="132" t="s">
        <v>32</v>
      </c>
      <c r="E168" s="132"/>
      <c r="F168" s="82"/>
      <c r="G168" s="85">
        <v>11</v>
      </c>
      <c r="H168" s="90"/>
      <c r="I168" s="91"/>
      <c r="J168" s="91"/>
      <c r="K168" s="91"/>
      <c r="L168" s="92"/>
    </row>
    <row r="169" spans="1:12" ht="14.25">
      <c r="A169" s="120" t="s">
        <v>169</v>
      </c>
      <c r="B169" s="121"/>
      <c r="C169" s="121"/>
      <c r="D169" s="121" t="s">
        <v>170</v>
      </c>
      <c r="E169" s="121"/>
      <c r="F169" s="135"/>
      <c r="G169" s="42" t="s">
        <v>33</v>
      </c>
      <c r="H169" s="50"/>
      <c r="I169" s="50"/>
      <c r="J169" s="50"/>
      <c r="K169" s="24"/>
      <c r="L169" s="98"/>
    </row>
    <row r="170" spans="1:12" ht="15" thickBot="1">
      <c r="A170" s="133" t="s">
        <v>171</v>
      </c>
      <c r="B170" s="134"/>
      <c r="C170" s="134"/>
      <c r="D170" s="134" t="s">
        <v>62</v>
      </c>
      <c r="E170" s="134"/>
      <c r="F170" s="83"/>
      <c r="G170" s="83" t="s">
        <v>61</v>
      </c>
      <c r="H170" s="94"/>
      <c r="I170" s="95"/>
      <c r="J170" s="94"/>
      <c r="K170" s="94"/>
      <c r="L170" s="99"/>
    </row>
    <row r="171" spans="1:12" ht="15" thickBot="1">
      <c r="A171" s="49"/>
      <c r="B171" s="52"/>
      <c r="C171" s="53"/>
      <c r="D171" s="42"/>
      <c r="E171" s="24"/>
      <c r="F171" s="24"/>
      <c r="H171" s="24"/>
      <c r="I171" s="50"/>
      <c r="J171" s="24"/>
      <c r="K171" s="24"/>
      <c r="L171" s="50"/>
    </row>
    <row r="172" spans="1:12" ht="12.75">
      <c r="A172" s="127" t="s">
        <v>1</v>
      </c>
      <c r="B172" s="129" t="s">
        <v>2</v>
      </c>
      <c r="C172" s="129" t="s">
        <v>3</v>
      </c>
      <c r="D172" s="36" t="s">
        <v>4</v>
      </c>
      <c r="E172" s="36"/>
      <c r="F172" s="36" t="s">
        <v>5</v>
      </c>
      <c r="G172" s="36"/>
      <c r="H172" s="40" t="s">
        <v>111</v>
      </c>
      <c r="I172" s="36" t="s">
        <v>6</v>
      </c>
      <c r="J172" s="36"/>
      <c r="K172" s="36" t="s">
        <v>7</v>
      </c>
      <c r="L172" s="37"/>
    </row>
    <row r="173" spans="1:12" ht="13.5" thickBot="1">
      <c r="A173" s="128"/>
      <c r="B173" s="130"/>
      <c r="C173" s="130"/>
      <c r="D173" s="28" t="s">
        <v>8</v>
      </c>
      <c r="E173" s="28" t="s">
        <v>9</v>
      </c>
      <c r="F173" s="28" t="s">
        <v>8</v>
      </c>
      <c r="G173" s="28" t="s">
        <v>9</v>
      </c>
      <c r="H173" s="38" t="s">
        <v>112</v>
      </c>
      <c r="I173" s="28" t="s">
        <v>8</v>
      </c>
      <c r="J173" s="28" t="s">
        <v>9</v>
      </c>
      <c r="K173" s="28" t="s">
        <v>8</v>
      </c>
      <c r="L173" s="56" t="s">
        <v>9</v>
      </c>
    </row>
    <row r="174" spans="1:12" ht="12.75" customHeight="1">
      <c r="A174" s="19">
        <v>611</v>
      </c>
      <c r="B174" s="62" t="s">
        <v>108</v>
      </c>
      <c r="C174" s="8" t="s">
        <v>35</v>
      </c>
      <c r="D174" s="8">
        <v>338</v>
      </c>
      <c r="E174" s="22">
        <v>11220</v>
      </c>
      <c r="F174" s="8"/>
      <c r="G174" s="8"/>
      <c r="H174" s="8"/>
      <c r="I174" s="8"/>
      <c r="J174" s="8"/>
      <c r="K174" s="8"/>
      <c r="L174" s="9"/>
    </row>
    <row r="175" spans="1:12" ht="12.75" customHeight="1">
      <c r="A175" s="20">
        <v>614</v>
      </c>
      <c r="B175" s="61" t="s">
        <v>108</v>
      </c>
      <c r="C175" s="1" t="s">
        <v>36</v>
      </c>
      <c r="D175" s="1">
        <v>41</v>
      </c>
      <c r="E175" s="2">
        <v>1353</v>
      </c>
      <c r="F175" s="1"/>
      <c r="G175" s="1"/>
      <c r="H175" s="1"/>
      <c r="I175" s="1"/>
      <c r="J175" s="1"/>
      <c r="K175" s="1"/>
      <c r="L175" s="5"/>
    </row>
    <row r="176" spans="1:12" ht="12.75" customHeight="1">
      <c r="A176" s="20">
        <v>621</v>
      </c>
      <c r="B176" s="61" t="s">
        <v>108</v>
      </c>
      <c r="C176" s="1" t="s">
        <v>37</v>
      </c>
      <c r="D176" s="1">
        <v>39</v>
      </c>
      <c r="E176" s="2">
        <v>1286</v>
      </c>
      <c r="F176" s="1"/>
      <c r="G176" s="1"/>
      <c r="H176" s="1"/>
      <c r="I176" s="1"/>
      <c r="J176" s="1"/>
      <c r="K176" s="1"/>
      <c r="L176" s="5"/>
    </row>
    <row r="177" spans="1:12" ht="12.75" customHeight="1">
      <c r="A177" s="20">
        <v>623</v>
      </c>
      <c r="B177" s="61" t="s">
        <v>108</v>
      </c>
      <c r="C177" s="1" t="s">
        <v>38</v>
      </c>
      <c r="D177" s="1">
        <v>31</v>
      </c>
      <c r="E177" s="2">
        <v>1039</v>
      </c>
      <c r="F177" s="1"/>
      <c r="G177" s="1"/>
      <c r="H177" s="1"/>
      <c r="I177" s="1"/>
      <c r="J177" s="1"/>
      <c r="K177" s="1"/>
      <c r="L177" s="5"/>
    </row>
    <row r="178" spans="1:12" ht="12.75" customHeight="1">
      <c r="A178" s="20">
        <v>625</v>
      </c>
      <c r="B178" s="61" t="s">
        <v>106</v>
      </c>
      <c r="C178" s="1" t="s">
        <v>39</v>
      </c>
      <c r="D178" s="1">
        <v>10</v>
      </c>
      <c r="E178" s="2">
        <v>326</v>
      </c>
      <c r="F178" s="1"/>
      <c r="G178" s="1"/>
      <c r="H178" s="1"/>
      <c r="I178" s="1"/>
      <c r="J178" s="1"/>
      <c r="K178" s="1"/>
      <c r="L178" s="5"/>
    </row>
    <row r="179" spans="1:12" ht="12.75" customHeight="1">
      <c r="A179" s="20">
        <v>625</v>
      </c>
      <c r="B179" s="61" t="s">
        <v>105</v>
      </c>
      <c r="C179" s="1" t="s">
        <v>40</v>
      </c>
      <c r="D179" s="1">
        <v>99</v>
      </c>
      <c r="E179" s="2">
        <v>3032</v>
      </c>
      <c r="F179" s="1"/>
      <c r="G179" s="1"/>
      <c r="H179" s="1"/>
      <c r="I179" s="1"/>
      <c r="J179" s="1"/>
      <c r="K179" s="1"/>
      <c r="L179" s="5"/>
    </row>
    <row r="180" spans="1:12" ht="12.75" customHeight="1">
      <c r="A180" s="20">
        <v>625</v>
      </c>
      <c r="B180" s="61" t="s">
        <v>113</v>
      </c>
      <c r="C180" s="1" t="s">
        <v>41</v>
      </c>
      <c r="D180" s="1">
        <v>6</v>
      </c>
      <c r="E180" s="2">
        <v>200</v>
      </c>
      <c r="F180" s="1"/>
      <c r="G180" s="1"/>
      <c r="H180" s="1"/>
      <c r="I180" s="1"/>
      <c r="J180" s="1"/>
      <c r="K180" s="1"/>
      <c r="L180" s="5"/>
    </row>
    <row r="181" spans="1:12" ht="12.75" customHeight="1">
      <c r="A181" s="20">
        <v>625</v>
      </c>
      <c r="B181" s="61" t="s">
        <v>107</v>
      </c>
      <c r="C181" s="1" t="s">
        <v>42</v>
      </c>
      <c r="D181" s="1">
        <v>21</v>
      </c>
      <c r="E181" s="2">
        <v>704</v>
      </c>
      <c r="F181" s="1"/>
      <c r="G181" s="1"/>
      <c r="H181" s="1"/>
      <c r="I181" s="1"/>
      <c r="J181" s="1"/>
      <c r="K181" s="1"/>
      <c r="L181" s="5"/>
    </row>
    <row r="182" spans="1:12" ht="12.75" customHeight="1">
      <c r="A182" s="20">
        <v>625</v>
      </c>
      <c r="B182" s="61" t="s">
        <v>114</v>
      </c>
      <c r="C182" s="1" t="s">
        <v>43</v>
      </c>
      <c r="D182" s="1">
        <v>7</v>
      </c>
      <c r="E182" s="2">
        <v>231</v>
      </c>
      <c r="F182" s="1"/>
      <c r="G182" s="1"/>
      <c r="H182" s="1"/>
      <c r="I182" s="1"/>
      <c r="J182" s="1"/>
      <c r="K182" s="1"/>
      <c r="L182" s="5"/>
    </row>
    <row r="183" spans="1:12" ht="12.75" customHeight="1">
      <c r="A183" s="20">
        <v>625</v>
      </c>
      <c r="B183" s="61" t="s">
        <v>110</v>
      </c>
      <c r="C183" s="1" t="s">
        <v>44</v>
      </c>
      <c r="D183" s="1">
        <v>34</v>
      </c>
      <c r="E183" s="2">
        <v>1115</v>
      </c>
      <c r="F183" s="1"/>
      <c r="G183" s="2"/>
      <c r="H183" s="1"/>
      <c r="I183" s="1"/>
      <c r="J183" s="1"/>
      <c r="K183" s="1"/>
      <c r="L183" s="5"/>
    </row>
    <row r="184" spans="1:12" ht="12.75" customHeight="1">
      <c r="A184" s="20">
        <v>627</v>
      </c>
      <c r="B184" s="61" t="s">
        <v>108</v>
      </c>
      <c r="C184" s="1" t="s">
        <v>45</v>
      </c>
      <c r="D184" s="1">
        <v>4</v>
      </c>
      <c r="E184" s="2">
        <v>126</v>
      </c>
      <c r="F184" s="1"/>
      <c r="G184" s="2"/>
      <c r="H184" s="30"/>
      <c r="I184" s="1"/>
      <c r="J184" s="1"/>
      <c r="K184" s="1"/>
      <c r="L184" s="5"/>
    </row>
    <row r="185" spans="1:12" ht="12.75" customHeight="1">
      <c r="A185" s="20">
        <v>632</v>
      </c>
      <c r="B185" s="61" t="s">
        <v>106</v>
      </c>
      <c r="C185" s="1" t="s">
        <v>56</v>
      </c>
      <c r="D185" s="1">
        <v>60</v>
      </c>
      <c r="E185" s="2">
        <v>2000</v>
      </c>
      <c r="F185" s="1">
        <v>151</v>
      </c>
      <c r="G185" s="2">
        <v>5000</v>
      </c>
      <c r="H185" s="30">
        <v>2.5</v>
      </c>
      <c r="I185" s="1">
        <v>152</v>
      </c>
      <c r="J185" s="2">
        <v>5050</v>
      </c>
      <c r="K185" s="1">
        <v>156</v>
      </c>
      <c r="L185" s="6">
        <v>5174</v>
      </c>
    </row>
    <row r="186" spans="1:12" ht="12.75" customHeight="1">
      <c r="A186" s="20">
        <v>632</v>
      </c>
      <c r="B186" s="61" t="s">
        <v>105</v>
      </c>
      <c r="C186" s="1" t="s">
        <v>57</v>
      </c>
      <c r="D186" s="1">
        <v>60</v>
      </c>
      <c r="E186" s="2">
        <v>1990</v>
      </c>
      <c r="F186" s="1"/>
      <c r="G186" s="2"/>
      <c r="H186" s="30"/>
      <c r="I186" s="1"/>
      <c r="J186" s="2"/>
      <c r="K186" s="1"/>
      <c r="L186" s="6"/>
    </row>
    <row r="187" spans="1:12" ht="12.75" customHeight="1">
      <c r="A187" s="20">
        <v>632</v>
      </c>
      <c r="B187" s="61" t="s">
        <v>113</v>
      </c>
      <c r="C187" s="1" t="s">
        <v>47</v>
      </c>
      <c r="D187" s="1">
        <v>2</v>
      </c>
      <c r="E187" s="2">
        <v>70</v>
      </c>
      <c r="F187" s="1"/>
      <c r="G187" s="2"/>
      <c r="H187" s="30"/>
      <c r="I187" s="1"/>
      <c r="J187" s="2"/>
      <c r="K187" s="1"/>
      <c r="L187" s="6"/>
    </row>
    <row r="188" spans="1:12" ht="12.75" customHeight="1">
      <c r="A188" s="20">
        <v>633</v>
      </c>
      <c r="B188" s="61" t="s">
        <v>107</v>
      </c>
      <c r="C188" s="1" t="s">
        <v>18</v>
      </c>
      <c r="D188" s="1">
        <v>10</v>
      </c>
      <c r="E188" s="2">
        <v>330</v>
      </c>
      <c r="F188" s="1"/>
      <c r="G188" s="2"/>
      <c r="H188" s="30"/>
      <c r="I188" s="1"/>
      <c r="J188" s="2"/>
      <c r="K188" s="1"/>
      <c r="L188" s="6"/>
    </row>
    <row r="189" spans="1:12" ht="12.75" customHeight="1">
      <c r="A189" s="20">
        <v>633</v>
      </c>
      <c r="B189" s="61" t="s">
        <v>115</v>
      </c>
      <c r="C189" s="1" t="s">
        <v>223</v>
      </c>
      <c r="D189" s="1">
        <v>275</v>
      </c>
      <c r="E189" s="2">
        <v>9121</v>
      </c>
      <c r="F189" s="1"/>
      <c r="G189" s="2"/>
      <c r="H189" s="30"/>
      <c r="I189" s="1">
        <v>331</v>
      </c>
      <c r="J189" s="2">
        <v>11000</v>
      </c>
      <c r="K189" s="1">
        <v>376</v>
      </c>
      <c r="L189" s="6">
        <v>12477</v>
      </c>
    </row>
    <row r="190" spans="1:12" ht="12.75" customHeight="1">
      <c r="A190" s="20">
        <v>633</v>
      </c>
      <c r="B190" s="61" t="s">
        <v>115</v>
      </c>
      <c r="C190" s="1" t="s">
        <v>224</v>
      </c>
      <c r="D190" s="1">
        <v>10</v>
      </c>
      <c r="E190" s="2">
        <v>330</v>
      </c>
      <c r="F190" s="1"/>
      <c r="G190" s="2"/>
      <c r="H190" s="30"/>
      <c r="I190" s="1"/>
      <c r="J190" s="2"/>
      <c r="K190" s="1"/>
      <c r="L190" s="6"/>
    </row>
    <row r="191" spans="1:12" ht="12.75" customHeight="1">
      <c r="A191" s="20">
        <v>633</v>
      </c>
      <c r="B191" s="61" t="s">
        <v>117</v>
      </c>
      <c r="C191" s="1" t="s">
        <v>63</v>
      </c>
      <c r="D191" s="1">
        <v>15</v>
      </c>
      <c r="E191" s="2">
        <v>500</v>
      </c>
      <c r="F191" s="1">
        <v>21</v>
      </c>
      <c r="G191" s="2">
        <v>700</v>
      </c>
      <c r="H191" s="30">
        <v>1.4</v>
      </c>
      <c r="I191" s="1">
        <v>18</v>
      </c>
      <c r="J191" s="2">
        <v>600</v>
      </c>
      <c r="K191" s="1">
        <v>24</v>
      </c>
      <c r="L191" s="6">
        <v>801</v>
      </c>
    </row>
    <row r="192" spans="1:12" ht="12.75" customHeight="1">
      <c r="A192" s="20">
        <v>633</v>
      </c>
      <c r="B192" s="61" t="s">
        <v>119</v>
      </c>
      <c r="C192" s="1" t="s">
        <v>162</v>
      </c>
      <c r="D192" s="1">
        <v>9</v>
      </c>
      <c r="E192" s="2">
        <v>300</v>
      </c>
      <c r="F192" s="1">
        <v>9</v>
      </c>
      <c r="G192" s="2">
        <v>300</v>
      </c>
      <c r="H192" s="30">
        <v>1</v>
      </c>
      <c r="I192" s="1">
        <v>10</v>
      </c>
      <c r="J192" s="2">
        <v>321</v>
      </c>
      <c r="K192" s="1">
        <v>10</v>
      </c>
      <c r="L192" s="6">
        <v>343</v>
      </c>
    </row>
    <row r="193" spans="1:12" ht="12.75" customHeight="1">
      <c r="A193" s="20">
        <v>634</v>
      </c>
      <c r="B193" s="61" t="s">
        <v>106</v>
      </c>
      <c r="C193" s="1" t="s">
        <v>161</v>
      </c>
      <c r="D193" s="1">
        <v>86</v>
      </c>
      <c r="E193" s="2">
        <v>2950</v>
      </c>
      <c r="F193" s="1"/>
      <c r="G193" s="2"/>
      <c r="H193" s="30"/>
      <c r="I193" s="1"/>
      <c r="J193" s="2"/>
      <c r="K193" s="1">
        <v>70</v>
      </c>
      <c r="L193" s="6">
        <v>2336</v>
      </c>
    </row>
    <row r="194" spans="1:12" ht="12.75" customHeight="1">
      <c r="A194" s="20">
        <v>634</v>
      </c>
      <c r="B194" s="61" t="s">
        <v>105</v>
      </c>
      <c r="C194" s="1" t="s">
        <v>64</v>
      </c>
      <c r="D194" s="1">
        <v>120</v>
      </c>
      <c r="E194" s="2">
        <v>3980</v>
      </c>
      <c r="F194" s="1">
        <v>136</v>
      </c>
      <c r="G194" s="2">
        <v>4500</v>
      </c>
      <c r="H194" s="30">
        <v>1.13</v>
      </c>
      <c r="I194" s="1">
        <v>145</v>
      </c>
      <c r="J194" s="2">
        <v>4815</v>
      </c>
      <c r="K194" s="1">
        <v>155</v>
      </c>
      <c r="L194" s="6">
        <v>5152</v>
      </c>
    </row>
    <row r="195" spans="1:12" ht="12.75" customHeight="1">
      <c r="A195" s="20">
        <v>634</v>
      </c>
      <c r="B195" s="61" t="s">
        <v>113</v>
      </c>
      <c r="C195" s="1" t="s">
        <v>65</v>
      </c>
      <c r="D195" s="1">
        <v>37</v>
      </c>
      <c r="E195" s="2">
        <v>1230</v>
      </c>
      <c r="F195" s="1"/>
      <c r="G195" s="2"/>
      <c r="H195" s="30"/>
      <c r="I195" s="1"/>
      <c r="J195" s="2"/>
      <c r="K195" s="1"/>
      <c r="L195" s="6"/>
    </row>
    <row r="196" spans="1:12" ht="12.75" customHeight="1">
      <c r="A196" s="20">
        <v>635</v>
      </c>
      <c r="B196" s="61" t="s">
        <v>107</v>
      </c>
      <c r="C196" s="1" t="s">
        <v>66</v>
      </c>
      <c r="D196" s="1"/>
      <c r="E196" s="2"/>
      <c r="F196" s="1"/>
      <c r="G196" s="2"/>
      <c r="H196" s="30"/>
      <c r="I196" s="1">
        <v>5</v>
      </c>
      <c r="J196" s="2">
        <v>161</v>
      </c>
      <c r="K196" s="1">
        <v>5</v>
      </c>
      <c r="L196" s="6">
        <v>172</v>
      </c>
    </row>
    <row r="197" spans="1:12" ht="12.75" customHeight="1">
      <c r="A197" s="20">
        <v>635</v>
      </c>
      <c r="B197" s="61" t="s">
        <v>115</v>
      </c>
      <c r="C197" s="1" t="s">
        <v>67</v>
      </c>
      <c r="D197" s="1">
        <v>280</v>
      </c>
      <c r="E197" s="2">
        <v>9280</v>
      </c>
      <c r="F197" s="1">
        <v>280</v>
      </c>
      <c r="G197" s="2">
        <v>9300</v>
      </c>
      <c r="H197" s="30">
        <v>1</v>
      </c>
      <c r="I197" s="1">
        <v>300</v>
      </c>
      <c r="J197" s="2">
        <v>9951</v>
      </c>
      <c r="K197" s="1">
        <v>321</v>
      </c>
      <c r="L197" s="6">
        <v>10647</v>
      </c>
    </row>
    <row r="198" spans="1:12" ht="12.75" customHeight="1">
      <c r="A198" s="20">
        <v>637</v>
      </c>
      <c r="B198" s="61" t="s">
        <v>107</v>
      </c>
      <c r="C198" s="1" t="s">
        <v>218</v>
      </c>
      <c r="D198" s="1">
        <v>85</v>
      </c>
      <c r="E198" s="2">
        <v>3088</v>
      </c>
      <c r="F198" s="1">
        <v>161</v>
      </c>
      <c r="G198" s="2">
        <v>5330</v>
      </c>
      <c r="H198" s="30">
        <v>1.89</v>
      </c>
      <c r="I198" s="1">
        <v>168</v>
      </c>
      <c r="J198" s="2">
        <v>5585</v>
      </c>
      <c r="K198" s="1">
        <v>177</v>
      </c>
      <c r="L198" s="6">
        <v>5879</v>
      </c>
    </row>
    <row r="199" spans="1:12" ht="12.75" customHeight="1" thickBot="1">
      <c r="A199" s="21">
        <v>637</v>
      </c>
      <c r="B199" s="63" t="s">
        <v>119</v>
      </c>
      <c r="C199" s="11" t="s">
        <v>68</v>
      </c>
      <c r="D199" s="11">
        <v>2</v>
      </c>
      <c r="E199" s="12">
        <v>60</v>
      </c>
      <c r="F199" s="11">
        <v>2</v>
      </c>
      <c r="G199" s="12">
        <v>60</v>
      </c>
      <c r="H199" s="31">
        <v>1</v>
      </c>
      <c r="I199" s="11">
        <v>2</v>
      </c>
      <c r="J199" s="12">
        <v>64</v>
      </c>
      <c r="K199" s="11">
        <v>2</v>
      </c>
      <c r="L199" s="13">
        <v>69</v>
      </c>
    </row>
    <row r="200" spans="1:12" ht="12.75" customHeight="1" thickBot="1">
      <c r="A200" s="39"/>
      <c r="B200" s="32"/>
      <c r="C200" s="32" t="s">
        <v>128</v>
      </c>
      <c r="D200" s="33">
        <v>1683</v>
      </c>
      <c r="E200" s="33">
        <f>SUM(E174:E199)</f>
        <v>55861</v>
      </c>
      <c r="F200" s="32">
        <v>759</v>
      </c>
      <c r="G200" s="33">
        <v>25190</v>
      </c>
      <c r="H200" s="41">
        <v>0.45</v>
      </c>
      <c r="I200" s="33">
        <v>1131</v>
      </c>
      <c r="J200" s="33">
        <v>37547</v>
      </c>
      <c r="K200" s="33">
        <v>1297</v>
      </c>
      <c r="L200" s="34">
        <v>43050</v>
      </c>
    </row>
    <row r="201" spans="1:12" ht="12.75">
      <c r="A201" s="42"/>
      <c r="B201" s="42"/>
      <c r="C201" s="42"/>
      <c r="D201" s="43"/>
      <c r="E201" s="43"/>
      <c r="F201" s="42"/>
      <c r="G201" s="43"/>
      <c r="H201" s="44"/>
      <c r="I201" s="43"/>
      <c r="J201" s="43"/>
      <c r="K201" s="43"/>
      <c r="L201" s="43"/>
    </row>
    <row r="202" spans="1:12" ht="12.75">
      <c r="A202" s="42"/>
      <c r="B202" s="42"/>
      <c r="C202" s="42"/>
      <c r="D202" s="43"/>
      <c r="E202" s="43"/>
      <c r="F202" s="111">
        <v>6</v>
      </c>
      <c r="G202" s="43"/>
      <c r="H202" s="44"/>
      <c r="I202" s="43"/>
      <c r="J202" s="43"/>
      <c r="K202" s="43"/>
      <c r="L202" s="43"/>
    </row>
    <row r="203" ht="13.5" thickBot="1">
      <c r="A203" s="23" t="s">
        <v>167</v>
      </c>
    </row>
    <row r="204" spans="1:12" ht="14.25">
      <c r="A204" s="131" t="s">
        <v>168</v>
      </c>
      <c r="B204" s="132"/>
      <c r="C204" s="132"/>
      <c r="D204" s="132" t="s">
        <v>32</v>
      </c>
      <c r="E204" s="132"/>
      <c r="F204" s="82"/>
      <c r="G204" s="85"/>
      <c r="H204" s="85">
        <v>11</v>
      </c>
      <c r="I204" s="91"/>
      <c r="J204" s="91"/>
      <c r="K204" s="91"/>
      <c r="L204" s="92"/>
    </row>
    <row r="205" spans="1:12" ht="14.25">
      <c r="A205" s="120" t="s">
        <v>169</v>
      </c>
      <c r="B205" s="121"/>
      <c r="C205" s="121"/>
      <c r="D205" s="121" t="s">
        <v>170</v>
      </c>
      <c r="E205" s="121"/>
      <c r="F205" s="42"/>
      <c r="G205" s="42"/>
      <c r="H205" s="42" t="s">
        <v>33</v>
      </c>
      <c r="I205" s="50"/>
      <c r="J205" s="50"/>
      <c r="K205" s="24"/>
      <c r="L205" s="98"/>
    </row>
    <row r="206" spans="1:12" ht="15" thickBot="1">
      <c r="A206" s="133" t="s">
        <v>205</v>
      </c>
      <c r="B206" s="134"/>
      <c r="C206" s="134"/>
      <c r="D206" s="134" t="s">
        <v>206</v>
      </c>
      <c r="E206" s="134"/>
      <c r="F206" s="136"/>
      <c r="G206" s="136"/>
      <c r="H206" s="83" t="s">
        <v>69</v>
      </c>
      <c r="I206" s="95"/>
      <c r="J206" s="94"/>
      <c r="K206" s="94"/>
      <c r="L206" s="99"/>
    </row>
    <row r="207" spans="1:12" ht="15" thickBot="1">
      <c r="A207" s="49"/>
      <c r="B207" s="52"/>
      <c r="C207" s="53"/>
      <c r="D207" s="42"/>
      <c r="E207" s="24"/>
      <c r="F207" s="24"/>
      <c r="H207" s="24"/>
      <c r="I207" s="50"/>
      <c r="J207" s="24"/>
      <c r="K207" s="24"/>
      <c r="L207" s="50"/>
    </row>
    <row r="208" spans="1:12" ht="12.75">
      <c r="A208" s="118" t="s">
        <v>1</v>
      </c>
      <c r="B208" s="123" t="s">
        <v>2</v>
      </c>
      <c r="C208" s="123" t="s">
        <v>3</v>
      </c>
      <c r="D208" s="36" t="s">
        <v>4</v>
      </c>
      <c r="E208" s="36"/>
      <c r="F208" s="36" t="s">
        <v>5</v>
      </c>
      <c r="G208" s="36"/>
      <c r="H208" s="40" t="s">
        <v>111</v>
      </c>
      <c r="I208" s="36" t="s">
        <v>6</v>
      </c>
      <c r="J208" s="36"/>
      <c r="K208" s="36" t="s">
        <v>7</v>
      </c>
      <c r="L208" s="37"/>
    </row>
    <row r="209" spans="1:12" ht="13.5" thickBot="1">
      <c r="A209" s="122"/>
      <c r="B209" s="124"/>
      <c r="C209" s="124"/>
      <c r="D209" s="28" t="s">
        <v>8</v>
      </c>
      <c r="E209" s="28" t="s">
        <v>9</v>
      </c>
      <c r="F209" s="28" t="s">
        <v>8</v>
      </c>
      <c r="G209" s="28" t="s">
        <v>9</v>
      </c>
      <c r="H209" s="38" t="s">
        <v>112</v>
      </c>
      <c r="I209" s="28" t="s">
        <v>8</v>
      </c>
      <c r="J209" s="28" t="s">
        <v>9</v>
      </c>
      <c r="K209" s="28" t="s">
        <v>8</v>
      </c>
      <c r="L209" s="56" t="s">
        <v>9</v>
      </c>
    </row>
    <row r="210" spans="1:12" ht="12.75">
      <c r="A210" s="46" t="s">
        <v>21</v>
      </c>
      <c r="B210" s="8"/>
      <c r="C210" s="8" t="s">
        <v>22</v>
      </c>
      <c r="D210" s="22">
        <v>1000</v>
      </c>
      <c r="E210" s="22">
        <v>33192</v>
      </c>
      <c r="F210" s="8"/>
      <c r="G210" s="8"/>
      <c r="H210" s="8"/>
      <c r="I210" s="8"/>
      <c r="J210" s="8"/>
      <c r="K210" s="8"/>
      <c r="L210" s="9"/>
    </row>
    <row r="211" spans="1:12" ht="12.75">
      <c r="A211" s="47" t="s">
        <v>23</v>
      </c>
      <c r="B211" s="1"/>
      <c r="C211" s="1" t="s">
        <v>24</v>
      </c>
      <c r="D211" s="1"/>
      <c r="E211" s="1"/>
      <c r="F211" s="1"/>
      <c r="G211" s="1"/>
      <c r="H211" s="1"/>
      <c r="I211" s="1"/>
      <c r="J211" s="1"/>
      <c r="K211" s="1"/>
      <c r="L211" s="5"/>
    </row>
    <row r="212" spans="1:12" ht="12.75">
      <c r="A212" s="47" t="s">
        <v>25</v>
      </c>
      <c r="B212" s="1"/>
      <c r="C212" s="1" t="s">
        <v>26</v>
      </c>
      <c r="D212" s="1"/>
      <c r="E212" s="1"/>
      <c r="F212" s="1"/>
      <c r="G212" s="1"/>
      <c r="H212" s="1"/>
      <c r="I212" s="1">
        <v>300</v>
      </c>
      <c r="J212" s="2">
        <v>9960</v>
      </c>
      <c r="K212" s="1"/>
      <c r="L212" s="5"/>
    </row>
    <row r="213" spans="1:12" ht="12.75">
      <c r="A213" s="47" t="s">
        <v>27</v>
      </c>
      <c r="B213" s="1"/>
      <c r="C213" s="1" t="s">
        <v>28</v>
      </c>
      <c r="D213" s="1"/>
      <c r="E213" s="2">
        <f>SUM(E210:E212)</f>
        <v>33192</v>
      </c>
      <c r="F213" s="1"/>
      <c r="G213" s="1"/>
      <c r="H213" s="1"/>
      <c r="I213" s="2">
        <v>2500</v>
      </c>
      <c r="J213" s="2">
        <v>82990</v>
      </c>
      <c r="K213" s="1"/>
      <c r="L213" s="5"/>
    </row>
    <row r="214" spans="1:12" ht="13.5" thickBot="1">
      <c r="A214" s="48" t="s">
        <v>29</v>
      </c>
      <c r="B214" s="11"/>
      <c r="C214" s="11" t="s">
        <v>30</v>
      </c>
      <c r="D214" s="11"/>
      <c r="E214" s="11"/>
      <c r="F214" s="11"/>
      <c r="G214" s="11"/>
      <c r="H214" s="11"/>
      <c r="I214" s="11"/>
      <c r="J214" s="11"/>
      <c r="K214" s="11">
        <v>300</v>
      </c>
      <c r="L214" s="13">
        <v>9960</v>
      </c>
    </row>
    <row r="215" spans="1:12" ht="13.5" thickBot="1">
      <c r="A215" s="39"/>
      <c r="B215" s="32"/>
      <c r="C215" s="32" t="s">
        <v>31</v>
      </c>
      <c r="D215" s="33">
        <v>1000</v>
      </c>
      <c r="E215" s="33">
        <v>33192</v>
      </c>
      <c r="F215" s="32"/>
      <c r="G215" s="32"/>
      <c r="H215" s="32"/>
      <c r="I215" s="33">
        <v>2800</v>
      </c>
      <c r="J215" s="33">
        <v>92950</v>
      </c>
      <c r="K215" s="32">
        <v>300</v>
      </c>
      <c r="L215" s="34">
        <v>9960</v>
      </c>
    </row>
    <row r="216" spans="1:12" ht="13.5" customHeight="1">
      <c r="A216" s="42"/>
      <c r="B216" s="42"/>
      <c r="C216" s="42"/>
      <c r="D216" s="43"/>
      <c r="E216" s="43"/>
      <c r="F216" s="42"/>
      <c r="G216" s="42"/>
      <c r="H216" s="42"/>
      <c r="I216" s="43"/>
      <c r="J216" s="43"/>
      <c r="K216" s="42"/>
      <c r="L216" s="43"/>
    </row>
    <row r="217" ht="12.75">
      <c r="C217" t="s">
        <v>70</v>
      </c>
    </row>
    <row r="218" ht="12.75">
      <c r="C218" t="s">
        <v>71</v>
      </c>
    </row>
    <row r="220" ht="12.75">
      <c r="A220" t="s">
        <v>72</v>
      </c>
    </row>
    <row r="221" spans="1:3" ht="12.75">
      <c r="A221" s="23" t="s">
        <v>73</v>
      </c>
      <c r="B221" s="23"/>
      <c r="C221" s="23"/>
    </row>
    <row r="222" ht="13.5" thickBot="1"/>
    <row r="223" spans="1:12" ht="12.75">
      <c r="A223" s="118" t="s">
        <v>1</v>
      </c>
      <c r="B223" s="123" t="s">
        <v>2</v>
      </c>
      <c r="C223" s="123" t="s">
        <v>3</v>
      </c>
      <c r="D223" s="36" t="s">
        <v>4</v>
      </c>
      <c r="E223" s="36"/>
      <c r="F223" s="36" t="s">
        <v>5</v>
      </c>
      <c r="G223" s="36"/>
      <c r="H223" s="40" t="s">
        <v>111</v>
      </c>
      <c r="I223" s="36" t="s">
        <v>6</v>
      </c>
      <c r="J223" s="36"/>
      <c r="K223" s="36" t="s">
        <v>7</v>
      </c>
      <c r="L223" s="37"/>
    </row>
    <row r="224" spans="1:12" ht="13.5" thickBot="1">
      <c r="A224" s="122"/>
      <c r="B224" s="124"/>
      <c r="C224" s="124"/>
      <c r="D224" s="28" t="s">
        <v>8</v>
      </c>
      <c r="E224" s="28" t="s">
        <v>9</v>
      </c>
      <c r="F224" s="28" t="s">
        <v>8</v>
      </c>
      <c r="G224" s="28" t="s">
        <v>9</v>
      </c>
      <c r="H224" s="38" t="s">
        <v>112</v>
      </c>
      <c r="I224" s="28" t="s">
        <v>8</v>
      </c>
      <c r="J224" s="28" t="s">
        <v>9</v>
      </c>
      <c r="K224" s="28" t="s">
        <v>8</v>
      </c>
      <c r="L224" s="56" t="s">
        <v>9</v>
      </c>
    </row>
    <row r="225" spans="1:12" ht="15">
      <c r="A225" s="57" t="s">
        <v>144</v>
      </c>
      <c r="B225" s="16" t="s">
        <v>105</v>
      </c>
      <c r="C225" s="8" t="s">
        <v>10</v>
      </c>
      <c r="D225" s="8">
        <v>10</v>
      </c>
      <c r="E225" s="8">
        <v>330</v>
      </c>
      <c r="F225" s="8">
        <v>10</v>
      </c>
      <c r="G225" s="22">
        <v>332</v>
      </c>
      <c r="H225" s="8">
        <v>1.01</v>
      </c>
      <c r="I225" s="8">
        <v>10</v>
      </c>
      <c r="J225" s="22">
        <v>332</v>
      </c>
      <c r="K225" s="8">
        <v>10</v>
      </c>
      <c r="L225" s="26">
        <v>332</v>
      </c>
    </row>
    <row r="226" spans="1:12" ht="15">
      <c r="A226" s="58" t="s">
        <v>145</v>
      </c>
      <c r="B226" s="17" t="s">
        <v>106</v>
      </c>
      <c r="C226" s="1" t="s">
        <v>11</v>
      </c>
      <c r="D226" s="2">
        <v>1850</v>
      </c>
      <c r="E226" s="2">
        <v>63070</v>
      </c>
      <c r="F226" s="2">
        <v>2034</v>
      </c>
      <c r="G226" s="2">
        <v>67500</v>
      </c>
      <c r="H226" s="1">
        <v>1.1</v>
      </c>
      <c r="I226" s="2">
        <v>2109</v>
      </c>
      <c r="J226" s="2">
        <v>70000</v>
      </c>
      <c r="K226" s="2">
        <v>2199</v>
      </c>
      <c r="L226" s="6">
        <v>73000</v>
      </c>
    </row>
    <row r="227" spans="1:12" ht="15.75" thickBot="1">
      <c r="A227" s="58" t="s">
        <v>225</v>
      </c>
      <c r="B227" s="17" t="s">
        <v>108</v>
      </c>
      <c r="C227" s="11" t="s">
        <v>12</v>
      </c>
      <c r="D227" s="11">
        <v>50</v>
      </c>
      <c r="E227" s="12"/>
      <c r="F227" s="11">
        <v>48</v>
      </c>
      <c r="G227" s="12">
        <v>1600</v>
      </c>
      <c r="H227" s="11">
        <v>0.96</v>
      </c>
      <c r="I227" s="11">
        <v>48</v>
      </c>
      <c r="J227" s="12">
        <v>1600</v>
      </c>
      <c r="K227" s="11">
        <v>48</v>
      </c>
      <c r="L227" s="13">
        <v>1600</v>
      </c>
    </row>
    <row r="228" spans="1:12" ht="13.5" thickBot="1">
      <c r="A228" s="39"/>
      <c r="B228" s="32"/>
      <c r="C228" s="32" t="s">
        <v>13</v>
      </c>
      <c r="D228" s="33">
        <v>1910</v>
      </c>
      <c r="E228" s="33">
        <f>SUM(E225:E227)</f>
        <v>63400</v>
      </c>
      <c r="F228" s="33">
        <v>5934</v>
      </c>
      <c r="G228" s="33">
        <v>196974</v>
      </c>
      <c r="H228" s="32">
        <v>3.11</v>
      </c>
      <c r="I228" s="33">
        <v>2167</v>
      </c>
      <c r="J228" s="33">
        <v>71932</v>
      </c>
      <c r="K228" s="33">
        <v>2257</v>
      </c>
      <c r="L228" s="34">
        <v>74932</v>
      </c>
    </row>
    <row r="229" spans="1:3" ht="12.75">
      <c r="A229" s="23" t="s">
        <v>74</v>
      </c>
      <c r="B229" s="23"/>
      <c r="C229" s="23"/>
    </row>
    <row r="237" ht="12.75">
      <c r="F237" s="146">
        <v>7</v>
      </c>
    </row>
    <row r="238" ht="13.5" thickBot="1"/>
    <row r="239" spans="1:12" ht="12.75">
      <c r="A239" s="127" t="s">
        <v>1</v>
      </c>
      <c r="B239" s="129" t="s">
        <v>2</v>
      </c>
      <c r="C239" s="129" t="s">
        <v>3</v>
      </c>
      <c r="D239" s="36" t="s">
        <v>4</v>
      </c>
      <c r="E239" s="36"/>
      <c r="F239" s="36" t="s">
        <v>5</v>
      </c>
      <c r="G239" s="36"/>
      <c r="H239" s="40" t="s">
        <v>111</v>
      </c>
      <c r="I239" s="36" t="s">
        <v>6</v>
      </c>
      <c r="J239" s="36"/>
      <c r="K239" s="36" t="s">
        <v>7</v>
      </c>
      <c r="L239" s="37"/>
    </row>
    <row r="240" spans="1:12" ht="13.5" thickBot="1">
      <c r="A240" s="128"/>
      <c r="B240" s="130"/>
      <c r="C240" s="130"/>
      <c r="D240" s="28" t="s">
        <v>8</v>
      </c>
      <c r="E240" s="28" t="s">
        <v>9</v>
      </c>
      <c r="F240" s="28" t="s">
        <v>8</v>
      </c>
      <c r="G240" s="28" t="s">
        <v>9</v>
      </c>
      <c r="H240" s="38" t="s">
        <v>112</v>
      </c>
      <c r="I240" s="28" t="s">
        <v>8</v>
      </c>
      <c r="J240" s="28" t="s">
        <v>9</v>
      </c>
      <c r="K240" s="28" t="s">
        <v>8</v>
      </c>
      <c r="L240" s="56" t="s">
        <v>9</v>
      </c>
    </row>
    <row r="241" spans="1:12" ht="12.75" customHeight="1">
      <c r="A241" s="78" t="s">
        <v>130</v>
      </c>
      <c r="B241" s="62" t="s">
        <v>108</v>
      </c>
      <c r="C241" s="8" t="s">
        <v>35</v>
      </c>
      <c r="D241" s="22">
        <v>880</v>
      </c>
      <c r="E241" s="22">
        <v>29723</v>
      </c>
      <c r="F241" s="22">
        <f>G241*30.126/1000</f>
        <v>554.77029</v>
      </c>
      <c r="G241" s="22">
        <v>18415</v>
      </c>
      <c r="H241" s="29">
        <v>0.63</v>
      </c>
      <c r="I241" s="22">
        <v>649</v>
      </c>
      <c r="J241" s="22">
        <v>21548</v>
      </c>
      <c r="K241" s="22">
        <v>699</v>
      </c>
      <c r="L241" s="26">
        <v>23212</v>
      </c>
    </row>
    <row r="242" spans="1:12" ht="12.75" customHeight="1">
      <c r="A242" s="77" t="s">
        <v>131</v>
      </c>
      <c r="B242" s="61" t="s">
        <v>106</v>
      </c>
      <c r="C242" s="1" t="s">
        <v>54</v>
      </c>
      <c r="D242" s="2">
        <v>283</v>
      </c>
      <c r="E242" s="2">
        <v>9379</v>
      </c>
      <c r="F242" s="2">
        <f aca="true" t="shared" si="2" ref="F242:F287">G242*30.126/1000</f>
        <v>102.42840000000001</v>
      </c>
      <c r="G242" s="2">
        <v>3400</v>
      </c>
      <c r="H242" s="30">
        <v>0.36</v>
      </c>
      <c r="I242" s="2">
        <v>142</v>
      </c>
      <c r="J242" s="2">
        <v>4718</v>
      </c>
      <c r="K242" s="2">
        <v>152</v>
      </c>
      <c r="L242" s="6">
        <v>5048</v>
      </c>
    </row>
    <row r="243" spans="1:12" ht="12.75" customHeight="1">
      <c r="A243" s="77" t="s">
        <v>131</v>
      </c>
      <c r="B243" s="61" t="s">
        <v>105</v>
      </c>
      <c r="C243" s="1" t="s">
        <v>55</v>
      </c>
      <c r="D243" s="2">
        <v>187</v>
      </c>
      <c r="E243" s="2">
        <v>6221</v>
      </c>
      <c r="F243" s="2">
        <f t="shared" si="2"/>
        <v>117.49140000000001</v>
      </c>
      <c r="G243" s="2">
        <v>3900</v>
      </c>
      <c r="H243" s="30">
        <v>0.63</v>
      </c>
      <c r="I243" s="2">
        <v>134</v>
      </c>
      <c r="J243" s="2">
        <v>4447</v>
      </c>
      <c r="K243" s="2">
        <v>143</v>
      </c>
      <c r="L243" s="6">
        <v>4759</v>
      </c>
    </row>
    <row r="244" spans="1:12" ht="12.75" customHeight="1">
      <c r="A244" s="77" t="s">
        <v>132</v>
      </c>
      <c r="B244" s="61" t="s">
        <v>108</v>
      </c>
      <c r="C244" s="1" t="s">
        <v>36</v>
      </c>
      <c r="D244" s="2"/>
      <c r="E244" s="2"/>
      <c r="F244" s="2">
        <f t="shared" si="2"/>
        <v>14.791866</v>
      </c>
      <c r="G244" s="2">
        <v>491</v>
      </c>
      <c r="H244" s="30"/>
      <c r="I244" s="2">
        <v>49</v>
      </c>
      <c r="J244" s="2">
        <v>1622</v>
      </c>
      <c r="K244" s="2">
        <v>52</v>
      </c>
      <c r="L244" s="6">
        <v>1735</v>
      </c>
    </row>
    <row r="245" spans="1:12" ht="12.75" customHeight="1">
      <c r="A245" s="77" t="s">
        <v>133</v>
      </c>
      <c r="B245" s="61" t="s">
        <v>108</v>
      </c>
      <c r="C245" s="1" t="s">
        <v>37</v>
      </c>
      <c r="D245" s="2">
        <v>9</v>
      </c>
      <c r="E245" s="2">
        <v>192</v>
      </c>
      <c r="F245" s="2">
        <f t="shared" si="2"/>
        <v>32.023938</v>
      </c>
      <c r="G245" s="2">
        <v>1063</v>
      </c>
      <c r="H245" s="30">
        <v>3.63</v>
      </c>
      <c r="I245" s="2">
        <v>34</v>
      </c>
      <c r="J245" s="2">
        <v>1137</v>
      </c>
      <c r="K245" s="2">
        <v>37</v>
      </c>
      <c r="L245" s="6">
        <v>1217</v>
      </c>
    </row>
    <row r="246" spans="1:12" ht="12.75" customHeight="1">
      <c r="A246" s="77" t="s">
        <v>134</v>
      </c>
      <c r="B246" s="61" t="s">
        <v>108</v>
      </c>
      <c r="C246" s="1" t="s">
        <v>38</v>
      </c>
      <c r="D246" s="2">
        <v>5</v>
      </c>
      <c r="E246" s="2">
        <v>163</v>
      </c>
      <c r="F246" s="2"/>
      <c r="G246" s="2"/>
      <c r="H246" s="30"/>
      <c r="I246" s="2"/>
      <c r="J246" s="2"/>
      <c r="K246" s="2"/>
      <c r="L246" s="6"/>
    </row>
    <row r="247" spans="1:12" ht="12.75" customHeight="1">
      <c r="A247" s="77" t="s">
        <v>135</v>
      </c>
      <c r="B247" s="61" t="s">
        <v>106</v>
      </c>
      <c r="C247" s="1" t="s">
        <v>39</v>
      </c>
      <c r="D247" s="2">
        <v>2</v>
      </c>
      <c r="E247" s="2">
        <v>52</v>
      </c>
      <c r="F247" s="2">
        <f t="shared" si="2"/>
        <v>8.58591</v>
      </c>
      <c r="G247" s="2">
        <v>285</v>
      </c>
      <c r="H247" s="30">
        <v>5.48</v>
      </c>
      <c r="I247" s="2">
        <v>9</v>
      </c>
      <c r="J247" s="2">
        <v>305</v>
      </c>
      <c r="K247" s="2">
        <v>10</v>
      </c>
      <c r="L247" s="6">
        <v>326</v>
      </c>
    </row>
    <row r="248" spans="1:12" ht="12.75" customHeight="1">
      <c r="A248" s="77" t="s">
        <v>135</v>
      </c>
      <c r="B248" s="61" t="s">
        <v>105</v>
      </c>
      <c r="C248" s="1" t="s">
        <v>40</v>
      </c>
      <c r="D248" s="2">
        <v>8</v>
      </c>
      <c r="E248" s="2"/>
      <c r="F248" s="2">
        <f t="shared" si="2"/>
        <v>73.597818</v>
      </c>
      <c r="G248" s="2">
        <v>2443</v>
      </c>
      <c r="H248" s="30">
        <v>9.74</v>
      </c>
      <c r="I248" s="2">
        <v>82</v>
      </c>
      <c r="J248" s="2">
        <v>2721</v>
      </c>
      <c r="K248" s="2">
        <v>88</v>
      </c>
      <c r="L248" s="6">
        <v>2912</v>
      </c>
    </row>
    <row r="249" spans="1:12" ht="12.75" customHeight="1">
      <c r="A249" s="77" t="s">
        <v>135</v>
      </c>
      <c r="B249" s="61" t="s">
        <v>113</v>
      </c>
      <c r="C249" s="1" t="s">
        <v>41</v>
      </c>
      <c r="D249" s="2">
        <v>1</v>
      </c>
      <c r="E249" s="2">
        <v>30</v>
      </c>
      <c r="F249" s="2">
        <f t="shared" si="2"/>
        <v>6.1758299999999995</v>
      </c>
      <c r="G249" s="2">
        <v>205</v>
      </c>
      <c r="H249" s="30">
        <v>6.83</v>
      </c>
      <c r="I249" s="2">
        <v>7</v>
      </c>
      <c r="J249" s="2">
        <v>219</v>
      </c>
      <c r="K249" s="2">
        <v>7</v>
      </c>
      <c r="L249" s="6">
        <v>235</v>
      </c>
    </row>
    <row r="250" spans="1:12" ht="12.75" customHeight="1">
      <c r="A250" s="77" t="s">
        <v>135</v>
      </c>
      <c r="B250" s="61" t="s">
        <v>107</v>
      </c>
      <c r="C250" s="1" t="s">
        <v>42</v>
      </c>
      <c r="D250" s="2">
        <v>3</v>
      </c>
      <c r="E250" s="2">
        <v>108</v>
      </c>
      <c r="F250" s="2">
        <f t="shared" si="2"/>
        <v>17.503206000000002</v>
      </c>
      <c r="G250" s="2">
        <v>581</v>
      </c>
      <c r="H250" s="30">
        <v>5.38</v>
      </c>
      <c r="I250" s="2">
        <v>19</v>
      </c>
      <c r="J250" s="2">
        <v>622</v>
      </c>
      <c r="K250" s="2">
        <v>20</v>
      </c>
      <c r="L250" s="6">
        <v>666</v>
      </c>
    </row>
    <row r="251" spans="1:12" ht="12.75" customHeight="1">
      <c r="A251" s="77" t="s">
        <v>135</v>
      </c>
      <c r="B251" s="61" t="s">
        <v>114</v>
      </c>
      <c r="C251" s="1" t="s">
        <v>43</v>
      </c>
      <c r="D251" s="2">
        <v>1</v>
      </c>
      <c r="E251" s="2">
        <v>37</v>
      </c>
      <c r="F251" s="2">
        <f t="shared" si="2"/>
        <v>1.8376860000000002</v>
      </c>
      <c r="G251" s="2">
        <v>61</v>
      </c>
      <c r="H251" s="30">
        <v>1.65</v>
      </c>
      <c r="I251" s="2">
        <v>2</v>
      </c>
      <c r="J251" s="2">
        <v>65</v>
      </c>
      <c r="K251" s="2">
        <v>2</v>
      </c>
      <c r="L251" s="6">
        <v>70</v>
      </c>
    </row>
    <row r="252" spans="1:12" ht="12.75" customHeight="1">
      <c r="A252" s="77" t="s">
        <v>135</v>
      </c>
      <c r="B252" s="61" t="s">
        <v>110</v>
      </c>
      <c r="C252" s="1" t="s">
        <v>44</v>
      </c>
      <c r="D252" s="2">
        <v>5</v>
      </c>
      <c r="E252" s="2">
        <v>175</v>
      </c>
      <c r="F252" s="2">
        <f t="shared" si="2"/>
        <v>14.701488000000001</v>
      </c>
      <c r="G252" s="2">
        <v>488</v>
      </c>
      <c r="H252" s="30">
        <v>2.79</v>
      </c>
      <c r="I252" s="2">
        <v>16</v>
      </c>
      <c r="J252" s="2">
        <v>522</v>
      </c>
      <c r="K252" s="2">
        <v>17</v>
      </c>
      <c r="L252" s="6">
        <v>559</v>
      </c>
    </row>
    <row r="253" spans="1:12" ht="12.75" customHeight="1">
      <c r="A253" s="77" t="s">
        <v>136</v>
      </c>
      <c r="B253" s="61" t="s">
        <v>108</v>
      </c>
      <c r="C253" s="1" t="s">
        <v>45</v>
      </c>
      <c r="D253" s="2">
        <v>1</v>
      </c>
      <c r="E253" s="2">
        <v>21</v>
      </c>
      <c r="F253" s="2">
        <f t="shared" si="2"/>
        <v>12.110652</v>
      </c>
      <c r="G253" s="2">
        <v>402</v>
      </c>
      <c r="H253" s="30">
        <v>19.14</v>
      </c>
      <c r="I253" s="2">
        <v>13</v>
      </c>
      <c r="J253" s="2">
        <v>429</v>
      </c>
      <c r="K253" s="2">
        <v>14</v>
      </c>
      <c r="L253" s="6">
        <v>459</v>
      </c>
    </row>
    <row r="254" spans="1:12" ht="12.75" customHeight="1">
      <c r="A254" s="77" t="s">
        <v>137</v>
      </c>
      <c r="B254" s="61" t="s">
        <v>106</v>
      </c>
      <c r="C254" s="1" t="s">
        <v>163</v>
      </c>
      <c r="D254" s="2"/>
      <c r="E254" s="2"/>
      <c r="F254" s="2">
        <f t="shared" si="2"/>
        <v>0.60252</v>
      </c>
      <c r="G254" s="2">
        <v>20</v>
      </c>
      <c r="H254" s="30"/>
      <c r="I254" s="2">
        <v>1</v>
      </c>
      <c r="J254" s="2">
        <v>21</v>
      </c>
      <c r="K254" s="2">
        <v>1</v>
      </c>
      <c r="L254" s="6">
        <v>23</v>
      </c>
    </row>
    <row r="255" spans="1:12" ht="12.75" customHeight="1">
      <c r="A255" s="77" t="s">
        <v>137</v>
      </c>
      <c r="B255" s="61" t="s">
        <v>105</v>
      </c>
      <c r="C255" s="1" t="s">
        <v>46</v>
      </c>
      <c r="D255" s="2"/>
      <c r="E255" s="2"/>
      <c r="F255" s="2">
        <f t="shared" si="2"/>
        <v>12.0504</v>
      </c>
      <c r="G255" s="2">
        <v>400</v>
      </c>
      <c r="H255" s="30"/>
      <c r="I255" s="2">
        <v>14</v>
      </c>
      <c r="J255" s="2">
        <v>470</v>
      </c>
      <c r="K255" s="2">
        <v>15</v>
      </c>
      <c r="L255" s="6">
        <v>504</v>
      </c>
    </row>
    <row r="256" spans="1:12" ht="12.75" customHeight="1">
      <c r="A256" s="77" t="s">
        <v>138</v>
      </c>
      <c r="B256" s="61" t="s">
        <v>106</v>
      </c>
      <c r="C256" s="1" t="s">
        <v>184</v>
      </c>
      <c r="D256" s="2"/>
      <c r="E256" s="2"/>
      <c r="F256" s="2">
        <f t="shared" si="2"/>
        <v>219.46791000000002</v>
      </c>
      <c r="G256" s="2">
        <v>7285</v>
      </c>
      <c r="H256" s="30"/>
      <c r="I256" s="2">
        <v>331</v>
      </c>
      <c r="J256" s="2">
        <v>11000</v>
      </c>
      <c r="K256" s="2">
        <v>362</v>
      </c>
      <c r="L256" s="6">
        <v>12000</v>
      </c>
    </row>
    <row r="257" spans="1:12" ht="12.75" customHeight="1">
      <c r="A257" s="77" t="s">
        <v>138</v>
      </c>
      <c r="B257" s="61" t="s">
        <v>105</v>
      </c>
      <c r="C257" s="1" t="s">
        <v>57</v>
      </c>
      <c r="D257" s="2"/>
      <c r="E257" s="2"/>
      <c r="F257" s="2">
        <f t="shared" si="2"/>
        <v>59.95074</v>
      </c>
      <c r="G257" s="2">
        <v>1990</v>
      </c>
      <c r="H257" s="30"/>
      <c r="I257" s="2"/>
      <c r="J257" s="2"/>
      <c r="K257" s="2"/>
      <c r="L257" s="6"/>
    </row>
    <row r="258" spans="1:12" ht="12.75" customHeight="1">
      <c r="A258" s="77" t="s">
        <v>138</v>
      </c>
      <c r="B258" s="61" t="s">
        <v>113</v>
      </c>
      <c r="C258" s="1" t="s">
        <v>185</v>
      </c>
      <c r="D258" s="2"/>
      <c r="E258" s="2"/>
      <c r="F258" s="2">
        <f t="shared" si="2"/>
        <v>57.2394</v>
      </c>
      <c r="G258" s="2">
        <v>1900</v>
      </c>
      <c r="H258" s="30"/>
      <c r="I258" s="2">
        <v>61</v>
      </c>
      <c r="J258" s="2">
        <v>2033</v>
      </c>
      <c r="K258" s="2">
        <v>66</v>
      </c>
      <c r="L258" s="6">
        <v>2175</v>
      </c>
    </row>
    <row r="259" spans="1:12" ht="12.75" customHeight="1">
      <c r="A259" s="77" t="s">
        <v>139</v>
      </c>
      <c r="B259" s="61" t="s">
        <v>105</v>
      </c>
      <c r="C259" s="1" t="s">
        <v>186</v>
      </c>
      <c r="D259" s="2"/>
      <c r="E259" s="2"/>
      <c r="F259" s="2">
        <f t="shared" si="2"/>
        <v>5.422680000000001</v>
      </c>
      <c r="G259" s="2">
        <v>180</v>
      </c>
      <c r="H259" s="30"/>
      <c r="I259" s="2">
        <v>6</v>
      </c>
      <c r="J259" s="2">
        <v>193</v>
      </c>
      <c r="K259" s="2">
        <v>6</v>
      </c>
      <c r="L259" s="6">
        <v>206</v>
      </c>
    </row>
    <row r="260" spans="1:12" ht="12.75" customHeight="1">
      <c r="A260" s="77" t="s">
        <v>139</v>
      </c>
      <c r="B260" s="61" t="s">
        <v>107</v>
      </c>
      <c r="C260" s="1" t="s">
        <v>18</v>
      </c>
      <c r="D260" s="2"/>
      <c r="E260" s="2"/>
      <c r="F260" s="2">
        <f t="shared" si="2"/>
        <v>9.94158</v>
      </c>
      <c r="G260" s="2">
        <v>330</v>
      </c>
      <c r="H260" s="30"/>
      <c r="I260" s="2">
        <v>13</v>
      </c>
      <c r="J260" s="2">
        <v>428</v>
      </c>
      <c r="K260" s="2">
        <v>14</v>
      </c>
      <c r="L260" s="6">
        <v>458</v>
      </c>
    </row>
    <row r="261" spans="1:12" ht="12.75" customHeight="1">
      <c r="A261" s="77" t="s">
        <v>139</v>
      </c>
      <c r="B261" s="61" t="s">
        <v>115</v>
      </c>
      <c r="C261" s="1" t="s">
        <v>187</v>
      </c>
      <c r="D261" s="2"/>
      <c r="E261" s="2">
        <v>102</v>
      </c>
      <c r="F261" s="2">
        <f t="shared" si="2"/>
        <v>640.78002</v>
      </c>
      <c r="G261" s="2">
        <v>21270</v>
      </c>
      <c r="H261" s="30">
        <v>38.67</v>
      </c>
      <c r="I261" s="2"/>
      <c r="J261" s="2"/>
      <c r="K261" s="2"/>
      <c r="L261" s="6"/>
    </row>
    <row r="262" spans="1:12" ht="12.75" customHeight="1">
      <c r="A262" s="77" t="s">
        <v>139</v>
      </c>
      <c r="B262" s="61" t="s">
        <v>116</v>
      </c>
      <c r="C262" s="1" t="s">
        <v>188</v>
      </c>
      <c r="D262" s="2"/>
      <c r="E262" s="2"/>
      <c r="F262" s="2">
        <f t="shared" si="2"/>
        <v>0.9037800000000001</v>
      </c>
      <c r="G262" s="2">
        <v>30</v>
      </c>
      <c r="H262" s="30"/>
      <c r="I262" s="2">
        <v>1</v>
      </c>
      <c r="J262" s="2">
        <v>32</v>
      </c>
      <c r="K262" s="2">
        <v>1</v>
      </c>
      <c r="L262" s="6">
        <v>34</v>
      </c>
    </row>
    <row r="263" spans="1:12" ht="12.75" customHeight="1">
      <c r="A263" s="77" t="s">
        <v>139</v>
      </c>
      <c r="B263" s="61" t="s">
        <v>117</v>
      </c>
      <c r="C263" s="1" t="s">
        <v>189</v>
      </c>
      <c r="D263" s="2"/>
      <c r="E263" s="2"/>
      <c r="F263" s="2"/>
      <c r="G263" s="2"/>
      <c r="H263" s="30"/>
      <c r="I263" s="2">
        <v>4</v>
      </c>
      <c r="J263" s="2">
        <v>149</v>
      </c>
      <c r="K263" s="2"/>
      <c r="L263" s="6"/>
    </row>
    <row r="264" spans="1:12" ht="12.75" customHeight="1">
      <c r="A264" s="77" t="s">
        <v>139</v>
      </c>
      <c r="B264" s="61" t="s">
        <v>118</v>
      </c>
      <c r="C264" s="1" t="s">
        <v>190</v>
      </c>
      <c r="D264" s="2">
        <v>5</v>
      </c>
      <c r="E264" s="2">
        <v>170</v>
      </c>
      <c r="F264" s="2">
        <f t="shared" si="2"/>
        <v>3.0126</v>
      </c>
      <c r="G264" s="2">
        <v>100</v>
      </c>
      <c r="H264" s="30">
        <v>0.59</v>
      </c>
      <c r="I264" s="2">
        <v>3</v>
      </c>
      <c r="J264" s="2">
        <v>107</v>
      </c>
      <c r="K264" s="2">
        <v>3</v>
      </c>
      <c r="L264" s="6">
        <v>114</v>
      </c>
    </row>
    <row r="265" spans="1:12" ht="12.75" customHeight="1">
      <c r="A265" s="77" t="s">
        <v>139</v>
      </c>
      <c r="B265" s="61" t="s">
        <v>119</v>
      </c>
      <c r="C265" s="1" t="s">
        <v>162</v>
      </c>
      <c r="D265" s="2"/>
      <c r="E265" s="2">
        <v>555</v>
      </c>
      <c r="F265" s="2"/>
      <c r="G265" s="2"/>
      <c r="H265" s="30"/>
      <c r="I265" s="2"/>
      <c r="J265" s="2"/>
      <c r="K265" s="2"/>
      <c r="L265" s="6"/>
    </row>
    <row r="266" spans="1:12" ht="12.75" customHeight="1">
      <c r="A266" s="77" t="s">
        <v>139</v>
      </c>
      <c r="B266" s="61" t="s">
        <v>120</v>
      </c>
      <c r="C266" s="1" t="s">
        <v>49</v>
      </c>
      <c r="D266" s="2"/>
      <c r="E266" s="2"/>
      <c r="F266" s="2">
        <f t="shared" si="2"/>
        <v>7.5315</v>
      </c>
      <c r="G266" s="2">
        <v>250</v>
      </c>
      <c r="H266" s="30"/>
      <c r="I266" s="2"/>
      <c r="J266" s="2"/>
      <c r="K266" s="2"/>
      <c r="L266" s="6"/>
    </row>
    <row r="267" spans="1:12" ht="12.75" customHeight="1">
      <c r="A267" s="77" t="s">
        <v>140</v>
      </c>
      <c r="B267" s="61" t="s">
        <v>106</v>
      </c>
      <c r="C267" s="1" t="s">
        <v>161</v>
      </c>
      <c r="D267" s="2">
        <v>2</v>
      </c>
      <c r="E267" s="2">
        <v>50</v>
      </c>
      <c r="F267" s="2">
        <f t="shared" si="2"/>
        <v>105.441</v>
      </c>
      <c r="G267" s="2">
        <v>3500</v>
      </c>
      <c r="H267" s="30">
        <v>70</v>
      </c>
      <c r="I267" s="2">
        <v>129</v>
      </c>
      <c r="J267" s="2">
        <v>4280</v>
      </c>
      <c r="K267" s="2">
        <v>68</v>
      </c>
      <c r="L267" s="6">
        <v>2243</v>
      </c>
    </row>
    <row r="268" spans="1:12" ht="12.75" customHeight="1">
      <c r="A268" s="77" t="s">
        <v>140</v>
      </c>
      <c r="B268" s="61" t="s">
        <v>105</v>
      </c>
      <c r="C268" s="1" t="s">
        <v>209</v>
      </c>
      <c r="D268" s="2"/>
      <c r="E268" s="2"/>
      <c r="F268" s="2"/>
      <c r="G268" s="2"/>
      <c r="H268" s="30"/>
      <c r="I268" s="2"/>
      <c r="J268" s="2"/>
      <c r="K268" s="2"/>
      <c r="L268" s="6"/>
    </row>
    <row r="269" spans="1:12" ht="12.75" customHeight="1">
      <c r="A269" s="77" t="s">
        <v>140</v>
      </c>
      <c r="B269" s="61" t="s">
        <v>113</v>
      </c>
      <c r="C269" s="1" t="s">
        <v>191</v>
      </c>
      <c r="D269" s="2"/>
      <c r="E269" s="2"/>
      <c r="F269" s="2">
        <f t="shared" si="2"/>
        <v>41.63413200000001</v>
      </c>
      <c r="G269" s="2">
        <v>1382</v>
      </c>
      <c r="H269" s="30"/>
      <c r="I269" s="2">
        <v>45</v>
      </c>
      <c r="J269" s="2">
        <v>1498</v>
      </c>
      <c r="K269" s="2">
        <v>48</v>
      </c>
      <c r="L269" s="6">
        <v>1603</v>
      </c>
    </row>
    <row r="270" spans="1:12" ht="12.75" customHeight="1">
      <c r="A270" s="77" t="s">
        <v>140</v>
      </c>
      <c r="B270" s="61" t="s">
        <v>107</v>
      </c>
      <c r="C270" s="1" t="s">
        <v>192</v>
      </c>
      <c r="D270" s="2"/>
      <c r="E270" s="2"/>
      <c r="F270" s="2">
        <f t="shared" si="2"/>
        <v>3.0126</v>
      </c>
      <c r="G270" s="2">
        <v>100</v>
      </c>
      <c r="H270" s="30"/>
      <c r="I270" s="2">
        <v>3</v>
      </c>
      <c r="J270" s="2">
        <v>107</v>
      </c>
      <c r="K270" s="2">
        <v>3</v>
      </c>
      <c r="L270" s="6">
        <v>114</v>
      </c>
    </row>
    <row r="271" spans="1:12" ht="12.75" customHeight="1">
      <c r="A271" s="77" t="s">
        <v>140</v>
      </c>
      <c r="B271" s="61" t="s">
        <v>114</v>
      </c>
      <c r="C271" s="1" t="s">
        <v>193</v>
      </c>
      <c r="D271" s="2">
        <v>6</v>
      </c>
      <c r="E271" s="2">
        <v>200</v>
      </c>
      <c r="F271" s="2">
        <f t="shared" si="2"/>
        <v>3.0126</v>
      </c>
      <c r="G271" s="2">
        <v>100</v>
      </c>
      <c r="H271" s="30">
        <v>0.5</v>
      </c>
      <c r="I271" s="2">
        <v>3</v>
      </c>
      <c r="J271" s="2">
        <v>107</v>
      </c>
      <c r="K271" s="2">
        <v>3</v>
      </c>
      <c r="L271" s="6">
        <v>114</v>
      </c>
    </row>
    <row r="272" spans="1:12" ht="12.75" customHeight="1">
      <c r="A272" s="77" t="s">
        <v>141</v>
      </c>
      <c r="B272" s="61" t="s">
        <v>107</v>
      </c>
      <c r="C272" s="1" t="s">
        <v>66</v>
      </c>
      <c r="D272" s="2">
        <v>5</v>
      </c>
      <c r="E272" s="2">
        <v>170</v>
      </c>
      <c r="F272" s="2">
        <f t="shared" si="2"/>
        <v>4.5189</v>
      </c>
      <c r="G272" s="2">
        <v>150</v>
      </c>
      <c r="H272" s="30"/>
      <c r="I272" s="2"/>
      <c r="J272" s="2"/>
      <c r="K272" s="2"/>
      <c r="L272" s="6"/>
    </row>
    <row r="273" spans="1:12" ht="12.75" customHeight="1">
      <c r="A273" s="77" t="s">
        <v>141</v>
      </c>
      <c r="B273" s="61" t="s">
        <v>115</v>
      </c>
      <c r="C273" s="1" t="s">
        <v>194</v>
      </c>
      <c r="D273" s="2">
        <v>0</v>
      </c>
      <c r="E273" s="2">
        <v>10</v>
      </c>
      <c r="F273" s="2"/>
      <c r="G273" s="2"/>
      <c r="H273" s="30"/>
      <c r="I273" s="2"/>
      <c r="J273" s="2"/>
      <c r="K273" s="2"/>
      <c r="L273" s="6"/>
    </row>
    <row r="274" spans="1:12" ht="12.75" customHeight="1">
      <c r="A274" s="103"/>
      <c r="B274" s="103"/>
      <c r="C274" s="24"/>
      <c r="D274" s="25"/>
      <c r="E274" s="25"/>
      <c r="F274" s="25">
        <v>8</v>
      </c>
      <c r="G274" s="25"/>
      <c r="H274" s="145"/>
      <c r="I274" s="25"/>
      <c r="J274" s="25"/>
      <c r="K274" s="25"/>
      <c r="L274" s="25"/>
    </row>
    <row r="275" spans="1:12" ht="12.75" customHeight="1">
      <c r="A275" s="77" t="s">
        <v>142</v>
      </c>
      <c r="B275" s="61" t="s">
        <v>106</v>
      </c>
      <c r="C275" s="1" t="s">
        <v>195</v>
      </c>
      <c r="D275" s="2"/>
      <c r="E275" s="2"/>
      <c r="F275" s="2">
        <f t="shared" si="2"/>
        <v>5.12142</v>
      </c>
      <c r="G275" s="2">
        <v>170</v>
      </c>
      <c r="H275" s="30"/>
      <c r="I275" s="2"/>
      <c r="J275" s="2"/>
      <c r="K275" s="2"/>
      <c r="L275" s="6"/>
    </row>
    <row r="276" spans="1:12" ht="12.75" customHeight="1">
      <c r="A276" s="77" t="s">
        <v>142</v>
      </c>
      <c r="B276" s="61" t="s">
        <v>113</v>
      </c>
      <c r="C276" s="1" t="s">
        <v>196</v>
      </c>
      <c r="D276" s="2">
        <v>3</v>
      </c>
      <c r="E276" s="2">
        <v>100</v>
      </c>
      <c r="F276" s="2"/>
      <c r="G276" s="2"/>
      <c r="H276" s="30"/>
      <c r="I276" s="2"/>
      <c r="J276" s="2"/>
      <c r="K276" s="2"/>
      <c r="L276" s="6"/>
    </row>
    <row r="277" spans="1:12" ht="12.75" customHeight="1">
      <c r="A277" s="77" t="s">
        <v>142</v>
      </c>
      <c r="B277" s="61" t="s">
        <v>107</v>
      </c>
      <c r="C277" s="1" t="s">
        <v>197</v>
      </c>
      <c r="D277" s="2">
        <v>78</v>
      </c>
      <c r="E277" s="2">
        <v>2312</v>
      </c>
      <c r="F277" s="2">
        <f t="shared" si="2"/>
        <v>65.37342000000001</v>
      </c>
      <c r="G277" s="2">
        <v>2170</v>
      </c>
      <c r="H277" s="30">
        <v>0.84</v>
      </c>
      <c r="I277" s="2">
        <v>51</v>
      </c>
      <c r="J277" s="2">
        <v>1700</v>
      </c>
      <c r="K277" s="2">
        <v>57</v>
      </c>
      <c r="L277" s="6">
        <v>1900</v>
      </c>
    </row>
    <row r="278" spans="1:12" ht="12.75" customHeight="1">
      <c r="A278" s="77" t="s">
        <v>142</v>
      </c>
      <c r="B278" s="61" t="s">
        <v>115</v>
      </c>
      <c r="C278" s="1" t="s">
        <v>198</v>
      </c>
      <c r="D278" s="2">
        <v>3</v>
      </c>
      <c r="E278" s="2">
        <v>100</v>
      </c>
      <c r="F278" s="2">
        <f t="shared" si="2"/>
        <v>3.0126</v>
      </c>
      <c r="G278" s="2">
        <v>100</v>
      </c>
      <c r="H278" s="30">
        <v>1</v>
      </c>
      <c r="I278" s="2">
        <v>3</v>
      </c>
      <c r="J278" s="2">
        <v>107</v>
      </c>
      <c r="K278" s="2">
        <v>3</v>
      </c>
      <c r="L278" s="6">
        <v>114</v>
      </c>
    </row>
    <row r="279" spans="1:12" ht="12.75" customHeight="1">
      <c r="A279" s="77" t="s">
        <v>142</v>
      </c>
      <c r="B279" s="61" t="s">
        <v>109</v>
      </c>
      <c r="C279" s="1" t="s">
        <v>199</v>
      </c>
      <c r="D279" s="2">
        <v>10</v>
      </c>
      <c r="E279" s="2">
        <v>330</v>
      </c>
      <c r="F279" s="2">
        <f t="shared" si="2"/>
        <v>9.94158</v>
      </c>
      <c r="G279" s="2">
        <v>330</v>
      </c>
      <c r="H279" s="30">
        <v>1</v>
      </c>
      <c r="I279" s="2">
        <v>11</v>
      </c>
      <c r="J279" s="2">
        <v>353</v>
      </c>
      <c r="K279" s="2">
        <v>11</v>
      </c>
      <c r="L279" s="6">
        <v>378</v>
      </c>
    </row>
    <row r="280" spans="1:12" ht="12.75" customHeight="1">
      <c r="A280" s="77" t="s">
        <v>142</v>
      </c>
      <c r="B280" s="61" t="s">
        <v>121</v>
      </c>
      <c r="C280" s="1" t="s">
        <v>200</v>
      </c>
      <c r="D280" s="2">
        <v>144</v>
      </c>
      <c r="E280" s="2">
        <v>4780</v>
      </c>
      <c r="F280" s="2">
        <f t="shared" si="2"/>
        <v>135.567</v>
      </c>
      <c r="G280" s="2">
        <v>4500</v>
      </c>
      <c r="H280" s="30">
        <v>0.94</v>
      </c>
      <c r="I280" s="2">
        <v>145</v>
      </c>
      <c r="J280" s="2">
        <v>4815</v>
      </c>
      <c r="K280" s="2">
        <v>155</v>
      </c>
      <c r="L280" s="6">
        <v>5152</v>
      </c>
    </row>
    <row r="281" spans="1:12" ht="12.75" customHeight="1">
      <c r="A281" s="77" t="s">
        <v>142</v>
      </c>
      <c r="B281" s="61" t="s">
        <v>119</v>
      </c>
      <c r="C281" s="1" t="s">
        <v>210</v>
      </c>
      <c r="D281" s="2">
        <v>0</v>
      </c>
      <c r="E281" s="2">
        <v>10</v>
      </c>
      <c r="F281" s="2">
        <f t="shared" si="2"/>
        <v>0</v>
      </c>
      <c r="G281" s="2"/>
      <c r="H281" s="30"/>
      <c r="I281" s="2"/>
      <c r="J281" s="2"/>
      <c r="K281" s="2"/>
      <c r="L281" s="6"/>
    </row>
    <row r="282" spans="1:12" ht="12.75" customHeight="1">
      <c r="A282" s="77" t="s">
        <v>142</v>
      </c>
      <c r="B282" s="61" t="s">
        <v>120</v>
      </c>
      <c r="C282" s="1" t="s">
        <v>201</v>
      </c>
      <c r="D282" s="2">
        <v>11</v>
      </c>
      <c r="E282" s="2">
        <v>370</v>
      </c>
      <c r="F282" s="2">
        <f t="shared" si="2"/>
        <v>16.5693</v>
      </c>
      <c r="G282" s="2">
        <v>550</v>
      </c>
      <c r="H282" s="30">
        <v>1.49</v>
      </c>
      <c r="I282" s="2">
        <v>18</v>
      </c>
      <c r="J282" s="2">
        <v>588</v>
      </c>
      <c r="K282" s="2">
        <v>19</v>
      </c>
      <c r="L282" s="6">
        <v>630</v>
      </c>
    </row>
    <row r="283" spans="1:12" ht="12.75" customHeight="1">
      <c r="A283" s="77" t="s">
        <v>142</v>
      </c>
      <c r="B283" s="61" t="s">
        <v>122</v>
      </c>
      <c r="C283" s="1" t="s">
        <v>202</v>
      </c>
      <c r="D283" s="2">
        <v>2</v>
      </c>
      <c r="E283" s="2">
        <v>70</v>
      </c>
      <c r="F283" s="2">
        <f t="shared" si="2"/>
        <v>1.5063</v>
      </c>
      <c r="G283" s="2">
        <v>50</v>
      </c>
      <c r="H283" s="30">
        <v>0.71</v>
      </c>
      <c r="I283" s="2">
        <v>2</v>
      </c>
      <c r="J283" s="2">
        <v>53</v>
      </c>
      <c r="K283" s="2">
        <v>2</v>
      </c>
      <c r="L283" s="6">
        <v>57</v>
      </c>
    </row>
    <row r="284" spans="1:12" ht="12.75" customHeight="1">
      <c r="A284" s="77" t="s">
        <v>142</v>
      </c>
      <c r="B284" s="61" t="s">
        <v>123</v>
      </c>
      <c r="C284" s="1" t="s">
        <v>51</v>
      </c>
      <c r="D284" s="2">
        <v>229</v>
      </c>
      <c r="E284" s="2">
        <v>7600</v>
      </c>
      <c r="F284" s="2">
        <f t="shared" si="2"/>
        <v>234.98280000000003</v>
      </c>
      <c r="G284" s="2">
        <v>7800</v>
      </c>
      <c r="H284" s="30">
        <v>1.03</v>
      </c>
      <c r="I284" s="2">
        <v>251</v>
      </c>
      <c r="J284" s="2">
        <v>8346</v>
      </c>
      <c r="K284" s="2">
        <v>269</v>
      </c>
      <c r="L284" s="6">
        <v>8930</v>
      </c>
    </row>
    <row r="285" spans="1:12" ht="12.75" customHeight="1">
      <c r="A285" s="77" t="s">
        <v>142</v>
      </c>
      <c r="B285" s="61" t="s">
        <v>124</v>
      </c>
      <c r="C285" s="1" t="s">
        <v>203</v>
      </c>
      <c r="D285" s="2"/>
      <c r="E285" s="2"/>
      <c r="F285" s="2">
        <f t="shared" si="2"/>
        <v>0.9037800000000001</v>
      </c>
      <c r="G285" s="2">
        <v>30</v>
      </c>
      <c r="H285" s="30"/>
      <c r="I285" s="2">
        <v>1</v>
      </c>
      <c r="J285" s="2">
        <v>32</v>
      </c>
      <c r="K285" s="2">
        <v>1</v>
      </c>
      <c r="L285" s="6">
        <v>34</v>
      </c>
    </row>
    <row r="286" spans="1:12" ht="12.75" customHeight="1" thickBot="1">
      <c r="A286" s="79" t="s">
        <v>143</v>
      </c>
      <c r="B286" s="63" t="s">
        <v>113</v>
      </c>
      <c r="C286" s="11" t="s">
        <v>204</v>
      </c>
      <c r="D286" s="12">
        <v>11</v>
      </c>
      <c r="E286" s="12">
        <v>370</v>
      </c>
      <c r="F286" s="12">
        <f t="shared" si="2"/>
        <v>9.0378</v>
      </c>
      <c r="G286" s="12">
        <v>300</v>
      </c>
      <c r="H286" s="31">
        <v>0.81</v>
      </c>
      <c r="I286" s="12">
        <v>10</v>
      </c>
      <c r="J286" s="12">
        <v>321</v>
      </c>
      <c r="K286" s="12">
        <v>10</v>
      </c>
      <c r="L286" s="13">
        <v>343</v>
      </c>
    </row>
    <row r="287" spans="1:12" ht="12.75" customHeight="1" thickBot="1">
      <c r="A287" s="125" t="s">
        <v>146</v>
      </c>
      <c r="B287" s="126"/>
      <c r="C287" s="126"/>
      <c r="D287" s="33">
        <v>1910</v>
      </c>
      <c r="E287" s="33">
        <f>SUM(E241:E286)</f>
        <v>63400</v>
      </c>
      <c r="F287" s="33">
        <f t="shared" si="2"/>
        <v>2612.556846</v>
      </c>
      <c r="G287" s="33">
        <v>86721</v>
      </c>
      <c r="H287" s="41">
        <v>1.37</v>
      </c>
      <c r="I287" s="33">
        <v>2262</v>
      </c>
      <c r="J287" s="33">
        <v>75095</v>
      </c>
      <c r="K287" s="33">
        <v>2360</v>
      </c>
      <c r="L287" s="34">
        <v>78324</v>
      </c>
    </row>
    <row r="288" spans="1:12" ht="12.75">
      <c r="A288" s="59"/>
      <c r="B288" s="60"/>
      <c r="C288" s="60"/>
      <c r="D288" s="43"/>
      <c r="E288" s="43"/>
      <c r="F288" s="43"/>
      <c r="G288" s="43"/>
      <c r="H288" s="44"/>
      <c r="I288" s="43"/>
      <c r="J288" s="43"/>
      <c r="K288" s="43"/>
      <c r="L288" s="43"/>
    </row>
    <row r="289" spans="1:12" ht="12.75">
      <c r="A289" s="59"/>
      <c r="B289" s="60"/>
      <c r="C289" s="60"/>
      <c r="D289" s="43"/>
      <c r="E289" s="43"/>
      <c r="F289" s="43"/>
      <c r="G289" s="43"/>
      <c r="H289" s="44"/>
      <c r="I289" s="43"/>
      <c r="J289" s="43"/>
      <c r="K289" s="43"/>
      <c r="L289" s="43"/>
    </row>
    <row r="291" spans="1:3" ht="12.75">
      <c r="A291" s="23" t="s">
        <v>75</v>
      </c>
      <c r="B291" s="23"/>
      <c r="C291" s="23"/>
    </row>
    <row r="292" spans="1:3" ht="12.75">
      <c r="A292" s="23"/>
      <c r="B292" s="23"/>
      <c r="C292" s="23"/>
    </row>
    <row r="293" ht="12.75">
      <c r="A293" t="s">
        <v>147</v>
      </c>
    </row>
    <row r="294" ht="12.75">
      <c r="A294" t="s">
        <v>148</v>
      </c>
    </row>
    <row r="295" ht="12.75">
      <c r="A295" t="s">
        <v>149</v>
      </c>
    </row>
    <row r="296" ht="12.75">
      <c r="A296" t="s">
        <v>150</v>
      </c>
    </row>
    <row r="297" ht="12.75">
      <c r="A297" t="s">
        <v>151</v>
      </c>
    </row>
    <row r="298" ht="12.75">
      <c r="A298" t="s">
        <v>152</v>
      </c>
    </row>
    <row r="299" ht="12.75">
      <c r="A299" t="s">
        <v>153</v>
      </c>
    </row>
    <row r="300" ht="12.75">
      <c r="A300" t="s">
        <v>154</v>
      </c>
    </row>
    <row r="301" ht="12.75">
      <c r="A301" t="s">
        <v>155</v>
      </c>
    </row>
    <row r="311" ht="12.75">
      <c r="F311">
        <v>9</v>
      </c>
    </row>
    <row r="313" spans="1:6" ht="15.75">
      <c r="A313" t="s">
        <v>76</v>
      </c>
      <c r="C313" s="54" t="s">
        <v>156</v>
      </c>
      <c r="D313" s="54"/>
      <c r="E313" s="54"/>
      <c r="F313" s="54"/>
    </row>
    <row r="314" ht="13.5" thickBot="1"/>
    <row r="315" spans="3:12" ht="12.75">
      <c r="C315" s="118" t="s">
        <v>77</v>
      </c>
      <c r="D315" s="36" t="s">
        <v>4</v>
      </c>
      <c r="E315" s="36"/>
      <c r="F315" s="36" t="s">
        <v>5</v>
      </c>
      <c r="G315" s="36"/>
      <c r="H315" s="40" t="s">
        <v>111</v>
      </c>
      <c r="I315" s="36" t="s">
        <v>6</v>
      </c>
      <c r="J315" s="36"/>
      <c r="K315" s="36" t="s">
        <v>7</v>
      </c>
      <c r="L315" s="37"/>
    </row>
    <row r="316" spans="3:12" ht="13.5" thickBot="1">
      <c r="C316" s="119"/>
      <c r="D316" s="28" t="s">
        <v>8</v>
      </c>
      <c r="E316" s="28" t="s">
        <v>9</v>
      </c>
      <c r="F316" s="28" t="s">
        <v>8</v>
      </c>
      <c r="G316" s="28" t="s">
        <v>9</v>
      </c>
      <c r="H316" s="38" t="s">
        <v>112</v>
      </c>
      <c r="I316" s="28" t="s">
        <v>8</v>
      </c>
      <c r="J316" s="28" t="s">
        <v>9</v>
      </c>
      <c r="K316" s="28" t="s">
        <v>8</v>
      </c>
      <c r="L316" s="56" t="s">
        <v>9</v>
      </c>
    </row>
    <row r="317" spans="3:12" ht="12.75">
      <c r="C317" s="7" t="s">
        <v>78</v>
      </c>
      <c r="D317" s="22">
        <f>E317*30.126/1000</f>
        <v>1843.1086800000003</v>
      </c>
      <c r="E317" s="22">
        <v>61180</v>
      </c>
      <c r="F317" s="22">
        <v>2483</v>
      </c>
      <c r="G317" s="22">
        <v>82421</v>
      </c>
      <c r="H317" s="8">
        <v>1.35</v>
      </c>
      <c r="I317" s="22">
        <v>2772</v>
      </c>
      <c r="J317" s="22">
        <v>92000</v>
      </c>
      <c r="K317" s="22">
        <v>2772</v>
      </c>
      <c r="L317" s="26">
        <v>92000</v>
      </c>
    </row>
    <row r="318" spans="3:12" ht="12.75">
      <c r="C318" s="45" t="s">
        <v>79</v>
      </c>
      <c r="D318" s="22">
        <f aca="true" t="shared" si="3" ref="D318:D324">E318*30.126/1000</f>
        <v>66.87972</v>
      </c>
      <c r="E318" s="2">
        <v>2220</v>
      </c>
      <c r="F318" s="1">
        <v>90</v>
      </c>
      <c r="G318" s="2">
        <v>2987</v>
      </c>
      <c r="H318" s="1">
        <v>1.35</v>
      </c>
      <c r="I318" s="1">
        <v>99</v>
      </c>
      <c r="J318" s="2">
        <v>3300</v>
      </c>
      <c r="K318" s="1">
        <v>105</v>
      </c>
      <c r="L318" s="6">
        <v>3500</v>
      </c>
    </row>
    <row r="319" spans="3:12" ht="12.75">
      <c r="C319" s="45" t="s">
        <v>80</v>
      </c>
      <c r="D319" s="22">
        <f t="shared" si="3"/>
        <v>0</v>
      </c>
      <c r="E319" s="1"/>
      <c r="F319" s="1">
        <v>15</v>
      </c>
      <c r="G319" s="1">
        <v>500</v>
      </c>
      <c r="H319" s="1"/>
      <c r="I319" s="1">
        <v>48</v>
      </c>
      <c r="J319" s="2">
        <v>1600</v>
      </c>
      <c r="K319" s="1">
        <v>48</v>
      </c>
      <c r="L319" s="6">
        <v>1600</v>
      </c>
    </row>
    <row r="320" spans="3:12" ht="12.75">
      <c r="C320" s="45" t="s">
        <v>81</v>
      </c>
      <c r="D320" s="22">
        <f t="shared" si="3"/>
        <v>0</v>
      </c>
      <c r="E320" s="1"/>
      <c r="F320" s="1">
        <v>3</v>
      </c>
      <c r="G320" s="1">
        <v>111</v>
      </c>
      <c r="H320" s="1"/>
      <c r="I320" s="1">
        <v>5</v>
      </c>
      <c r="J320" s="1">
        <v>174</v>
      </c>
      <c r="K320" s="1">
        <v>0</v>
      </c>
      <c r="L320" s="5"/>
    </row>
    <row r="321" spans="3:12" ht="12.75">
      <c r="C321" s="45" t="s">
        <v>82</v>
      </c>
      <c r="D321" s="22">
        <f t="shared" si="3"/>
        <v>3540.4677720000004</v>
      </c>
      <c r="E321" s="2">
        <v>117522</v>
      </c>
      <c r="F321" s="2">
        <v>3100</v>
      </c>
      <c r="G321" s="2">
        <v>102901</v>
      </c>
      <c r="H321" s="1">
        <v>0.88</v>
      </c>
      <c r="I321" s="2">
        <v>3412</v>
      </c>
      <c r="J321" s="2">
        <v>113254</v>
      </c>
      <c r="K321" s="2">
        <v>3869</v>
      </c>
      <c r="L321" s="6">
        <v>128439</v>
      </c>
    </row>
    <row r="322" spans="3:12" ht="12.75">
      <c r="C322" s="45" t="s">
        <v>157</v>
      </c>
      <c r="D322" s="22">
        <f t="shared" si="3"/>
        <v>0</v>
      </c>
      <c r="E322" s="1"/>
      <c r="F322" s="1">
        <v>399</v>
      </c>
      <c r="G322" s="2">
        <v>13260</v>
      </c>
      <c r="H322" s="1">
        <v>2.56</v>
      </c>
      <c r="I322" s="1">
        <v>538</v>
      </c>
      <c r="J322" s="2">
        <v>17850</v>
      </c>
      <c r="K322" s="1">
        <v>544</v>
      </c>
      <c r="L322" s="6">
        <v>18050</v>
      </c>
    </row>
    <row r="323" spans="3:12" ht="13.5" thickBot="1">
      <c r="C323" s="10" t="s">
        <v>158</v>
      </c>
      <c r="D323" s="65">
        <f t="shared" si="3"/>
        <v>0</v>
      </c>
      <c r="E323" s="11"/>
      <c r="F323" s="11">
        <v>30</v>
      </c>
      <c r="G323" s="12">
        <v>1000</v>
      </c>
      <c r="H323" s="11"/>
      <c r="I323" s="11">
        <v>30</v>
      </c>
      <c r="J323" s="12">
        <v>1000</v>
      </c>
      <c r="K323" s="11">
        <v>30</v>
      </c>
      <c r="L323" s="13">
        <v>1000</v>
      </c>
    </row>
    <row r="324" spans="3:12" ht="13.5" thickBot="1">
      <c r="C324" s="39" t="s">
        <v>83</v>
      </c>
      <c r="D324" s="33">
        <f t="shared" si="3"/>
        <v>5450.456172</v>
      </c>
      <c r="E324" s="33">
        <f>SUM(E317:E323)</f>
        <v>180922</v>
      </c>
      <c r="F324" s="33">
        <v>6121</v>
      </c>
      <c r="G324" s="33">
        <v>203180</v>
      </c>
      <c r="H324" s="32">
        <v>1.12</v>
      </c>
      <c r="I324" s="33">
        <v>6904</v>
      </c>
      <c r="J324" s="33">
        <v>229178</v>
      </c>
      <c r="K324" s="33">
        <v>7368</v>
      </c>
      <c r="L324" s="34">
        <v>244589</v>
      </c>
    </row>
    <row r="325" ht="13.5" thickBot="1"/>
    <row r="326" spans="3:12" ht="12.75">
      <c r="C326" s="118" t="s">
        <v>84</v>
      </c>
      <c r="D326" s="36" t="s">
        <v>4</v>
      </c>
      <c r="E326" s="36"/>
      <c r="F326" s="36" t="s">
        <v>5</v>
      </c>
      <c r="G326" s="36"/>
      <c r="H326" s="40" t="s">
        <v>111</v>
      </c>
      <c r="I326" s="36" t="s">
        <v>6</v>
      </c>
      <c r="J326" s="36"/>
      <c r="K326" s="36" t="s">
        <v>7</v>
      </c>
      <c r="L326" s="37"/>
    </row>
    <row r="327" spans="3:12" ht="13.5" thickBot="1">
      <c r="C327" s="119"/>
      <c r="D327" s="28" t="s">
        <v>8</v>
      </c>
      <c r="E327" s="28" t="s">
        <v>9</v>
      </c>
      <c r="F327" s="28" t="s">
        <v>8</v>
      </c>
      <c r="G327" s="28" t="s">
        <v>9</v>
      </c>
      <c r="H327" s="38" t="s">
        <v>112</v>
      </c>
      <c r="I327" s="28" t="s">
        <v>8</v>
      </c>
      <c r="J327" s="28" t="s">
        <v>9</v>
      </c>
      <c r="K327" s="28" t="s">
        <v>8</v>
      </c>
      <c r="L327" s="56" t="s">
        <v>9</v>
      </c>
    </row>
    <row r="328" spans="3:12" ht="12.75">
      <c r="C328" s="7" t="s">
        <v>85</v>
      </c>
      <c r="D328" s="22">
        <f>E328*30.126/1000</f>
        <v>879.136932</v>
      </c>
      <c r="E328" s="22">
        <v>29182</v>
      </c>
      <c r="F328" s="8">
        <v>905</v>
      </c>
      <c r="G328" s="22">
        <v>30030</v>
      </c>
      <c r="H328" s="8">
        <v>0.95</v>
      </c>
      <c r="I328" s="8">
        <v>962</v>
      </c>
      <c r="J328" s="22">
        <v>31930</v>
      </c>
      <c r="K328" s="22">
        <v>1024</v>
      </c>
      <c r="L328" s="26">
        <v>33982</v>
      </c>
    </row>
    <row r="329" spans="3:12" ht="12.75">
      <c r="C329" s="45" t="s">
        <v>86</v>
      </c>
      <c r="D329" s="22">
        <f aca="true" t="shared" si="4" ref="D329:D344">E329*30.126/1000</f>
        <v>429.89802000000003</v>
      </c>
      <c r="E329" s="2">
        <v>14270</v>
      </c>
      <c r="F329" s="1">
        <v>430</v>
      </c>
      <c r="G329" s="2">
        <v>14275</v>
      </c>
      <c r="H329" s="1">
        <v>1</v>
      </c>
      <c r="I329" s="1">
        <v>532</v>
      </c>
      <c r="J329" s="2">
        <v>17655</v>
      </c>
      <c r="K329" s="1">
        <v>569</v>
      </c>
      <c r="L329" s="6">
        <v>18891</v>
      </c>
    </row>
    <row r="330" spans="3:12" ht="12.75">
      <c r="C330" s="45" t="s">
        <v>166</v>
      </c>
      <c r="D330" s="22">
        <f t="shared" si="4"/>
        <v>125.0229</v>
      </c>
      <c r="E330" s="2">
        <v>4150</v>
      </c>
      <c r="F330" s="1">
        <v>136</v>
      </c>
      <c r="G330" s="2">
        <v>4500</v>
      </c>
      <c r="H330" s="1">
        <v>1.13</v>
      </c>
      <c r="I330" s="1">
        <v>145</v>
      </c>
      <c r="J330" s="2">
        <v>4815</v>
      </c>
      <c r="K330" s="1">
        <v>155</v>
      </c>
      <c r="L330" s="6">
        <v>5152</v>
      </c>
    </row>
    <row r="331" spans="3:12" ht="12.75">
      <c r="C331" s="45" t="s">
        <v>87</v>
      </c>
      <c r="D331" s="22">
        <f t="shared" si="4"/>
        <v>279.87054000000006</v>
      </c>
      <c r="E331" s="2">
        <v>9290</v>
      </c>
      <c r="F331" s="1">
        <v>291</v>
      </c>
      <c r="G331" s="2">
        <v>9650</v>
      </c>
      <c r="H331" s="1">
        <v>1.04</v>
      </c>
      <c r="I331" s="1">
        <v>300</v>
      </c>
      <c r="J331" s="2">
        <v>9951</v>
      </c>
      <c r="K331" s="1">
        <v>321</v>
      </c>
      <c r="L331" s="6">
        <v>10647</v>
      </c>
    </row>
    <row r="332" spans="3:12" ht="12.75">
      <c r="C332" s="45" t="s">
        <v>88</v>
      </c>
      <c r="D332" s="22">
        <f t="shared" si="4"/>
        <v>9.94158</v>
      </c>
      <c r="E332" s="1">
        <v>330</v>
      </c>
      <c r="F332" s="1">
        <v>14</v>
      </c>
      <c r="G332" s="1">
        <v>460</v>
      </c>
      <c r="H332" s="1">
        <v>1.39</v>
      </c>
      <c r="I332" s="1">
        <v>15</v>
      </c>
      <c r="J332" s="1">
        <v>491</v>
      </c>
      <c r="K332" s="1">
        <v>16</v>
      </c>
      <c r="L332" s="5">
        <v>527</v>
      </c>
    </row>
    <row r="333" spans="3:12" ht="12.75">
      <c r="C333" s="45" t="s">
        <v>89</v>
      </c>
      <c r="D333" s="22">
        <f t="shared" si="4"/>
        <v>30.126</v>
      </c>
      <c r="E333" s="2">
        <v>1000</v>
      </c>
      <c r="F333" s="1">
        <v>8</v>
      </c>
      <c r="G333" s="1">
        <v>250</v>
      </c>
      <c r="H333" s="1">
        <v>0.25</v>
      </c>
      <c r="I333" s="1">
        <v>8</v>
      </c>
      <c r="J333" s="1">
        <v>267</v>
      </c>
      <c r="K333" s="1">
        <v>9</v>
      </c>
      <c r="L333" s="5">
        <v>286</v>
      </c>
    </row>
    <row r="334" spans="3:12" ht="12.75">
      <c r="C334" s="45" t="s">
        <v>90</v>
      </c>
      <c r="D334" s="22">
        <f t="shared" si="4"/>
        <v>299.15118</v>
      </c>
      <c r="E334" s="2">
        <v>9930</v>
      </c>
      <c r="F334" s="1">
        <v>367</v>
      </c>
      <c r="G334" s="2">
        <v>12182</v>
      </c>
      <c r="H334" s="1">
        <v>1.23</v>
      </c>
      <c r="I334" s="1">
        <v>462</v>
      </c>
      <c r="J334" s="2">
        <v>15325</v>
      </c>
      <c r="K334" s="1">
        <v>494</v>
      </c>
      <c r="L334" s="6">
        <v>16390</v>
      </c>
    </row>
    <row r="335" spans="3:12" ht="12.75">
      <c r="C335" s="45" t="s">
        <v>91</v>
      </c>
      <c r="D335" s="22">
        <f t="shared" si="4"/>
        <v>2346.8154</v>
      </c>
      <c r="E335" s="2">
        <v>77900</v>
      </c>
      <c r="F335" s="2">
        <v>2440</v>
      </c>
      <c r="G335" s="2">
        <v>80995</v>
      </c>
      <c r="H335" s="1">
        <v>1.04</v>
      </c>
      <c r="I335" s="2">
        <v>2740</v>
      </c>
      <c r="J335" s="2">
        <v>90954</v>
      </c>
      <c r="K335" s="2">
        <v>2937</v>
      </c>
      <c r="L335" s="6">
        <v>97479</v>
      </c>
    </row>
    <row r="336" spans="3:12" ht="12.75">
      <c r="C336" s="45" t="s">
        <v>92</v>
      </c>
      <c r="D336" s="22">
        <f t="shared" si="4"/>
        <v>739.8945600000001</v>
      </c>
      <c r="E336" s="2">
        <v>24560</v>
      </c>
      <c r="F336" s="1">
        <v>838</v>
      </c>
      <c r="G336" s="2">
        <v>27800</v>
      </c>
      <c r="H336" s="1">
        <v>1.13</v>
      </c>
      <c r="I336" s="1">
        <v>899</v>
      </c>
      <c r="J336" s="2">
        <v>29850</v>
      </c>
      <c r="K336" s="1">
        <v>962</v>
      </c>
      <c r="L336" s="6">
        <v>31943</v>
      </c>
    </row>
    <row r="337" spans="3:12" ht="12.75">
      <c r="C337" s="45" t="s">
        <v>93</v>
      </c>
      <c r="D337" s="22">
        <f t="shared" si="4"/>
        <v>12.0504</v>
      </c>
      <c r="E337" s="1">
        <v>400</v>
      </c>
      <c r="F337" s="1">
        <v>22</v>
      </c>
      <c r="G337" s="1">
        <v>720</v>
      </c>
      <c r="H337" s="1">
        <v>1.95</v>
      </c>
      <c r="I337" s="1">
        <v>23</v>
      </c>
      <c r="J337" s="1">
        <v>770</v>
      </c>
      <c r="K337" s="1">
        <v>25</v>
      </c>
      <c r="L337" s="5">
        <v>824</v>
      </c>
    </row>
    <row r="338" spans="3:12" ht="12.75">
      <c r="C338" s="45" t="s">
        <v>94</v>
      </c>
      <c r="D338" s="22">
        <f t="shared" si="4"/>
        <v>152.1363</v>
      </c>
      <c r="E338" s="2">
        <v>5050</v>
      </c>
      <c r="F338" s="1">
        <v>145</v>
      </c>
      <c r="G338" s="2">
        <v>4800</v>
      </c>
      <c r="H338" s="1">
        <v>1</v>
      </c>
      <c r="I338" s="1">
        <v>145</v>
      </c>
      <c r="J338" s="2">
        <v>4815</v>
      </c>
      <c r="K338" s="1">
        <v>155</v>
      </c>
      <c r="L338" s="6">
        <v>5152</v>
      </c>
    </row>
    <row r="339" spans="3:12" ht="12.75">
      <c r="C339" s="45" t="s">
        <v>95</v>
      </c>
      <c r="D339" s="22">
        <f t="shared" si="4"/>
        <v>11.14662</v>
      </c>
      <c r="E339" s="1">
        <v>370</v>
      </c>
      <c r="F339" s="1">
        <v>17</v>
      </c>
      <c r="G339" s="1">
        <v>550</v>
      </c>
      <c r="H339" s="1">
        <v>1.49</v>
      </c>
      <c r="I339" s="1">
        <v>18</v>
      </c>
      <c r="J339" s="1">
        <v>588</v>
      </c>
      <c r="K339" s="1">
        <v>19</v>
      </c>
      <c r="L339" s="5">
        <v>630</v>
      </c>
    </row>
    <row r="340" spans="3:12" ht="12.75">
      <c r="C340" s="45" t="s">
        <v>96</v>
      </c>
      <c r="D340" s="22">
        <f t="shared" si="4"/>
        <v>29.22222</v>
      </c>
      <c r="E340" s="1">
        <v>970</v>
      </c>
      <c r="F340" s="1">
        <v>14</v>
      </c>
      <c r="G340" s="1">
        <v>450</v>
      </c>
      <c r="H340" s="1"/>
      <c r="I340" s="1">
        <v>14</v>
      </c>
      <c r="J340" s="1">
        <v>481</v>
      </c>
      <c r="K340" s="1">
        <v>15</v>
      </c>
      <c r="L340" s="5">
        <v>514</v>
      </c>
    </row>
    <row r="341" spans="3:12" ht="12.75">
      <c r="C341" s="45" t="s">
        <v>97</v>
      </c>
      <c r="D341" s="22">
        <f t="shared" si="4"/>
        <v>66.87972</v>
      </c>
      <c r="E341" s="2">
        <v>2220</v>
      </c>
      <c r="F341" s="1">
        <v>45</v>
      </c>
      <c r="G341" s="2">
        <v>1500</v>
      </c>
      <c r="H341" s="1">
        <v>1.5</v>
      </c>
      <c r="I341" s="1">
        <v>51</v>
      </c>
      <c r="J341" s="2">
        <v>1700</v>
      </c>
      <c r="K341" s="1">
        <v>60</v>
      </c>
      <c r="L341" s="6">
        <v>2000</v>
      </c>
    </row>
    <row r="342" spans="3:12" ht="12.75">
      <c r="C342" s="45" t="s">
        <v>99</v>
      </c>
      <c r="D342" s="22">
        <f t="shared" si="4"/>
        <v>0</v>
      </c>
      <c r="E342" s="1"/>
      <c r="F342" s="1">
        <v>408</v>
      </c>
      <c r="G342" s="2">
        <v>13558</v>
      </c>
      <c r="H342" s="1">
        <v>2.2</v>
      </c>
      <c r="I342" s="1">
        <v>543</v>
      </c>
      <c r="J342" s="2">
        <v>18024</v>
      </c>
      <c r="K342" s="1">
        <v>557</v>
      </c>
      <c r="L342" s="6">
        <v>18500</v>
      </c>
    </row>
    <row r="343" spans="3:12" ht="13.5" thickBot="1">
      <c r="C343" s="10" t="s">
        <v>100</v>
      </c>
      <c r="D343" s="65">
        <f t="shared" si="4"/>
        <v>39.1638</v>
      </c>
      <c r="E343" s="11">
        <v>1300</v>
      </c>
      <c r="F343" s="11">
        <v>44</v>
      </c>
      <c r="G343" s="12">
        <v>1460</v>
      </c>
      <c r="H343" s="11"/>
      <c r="I343" s="11">
        <v>47</v>
      </c>
      <c r="J343" s="12">
        <v>1562</v>
      </c>
      <c r="K343" s="11">
        <v>50</v>
      </c>
      <c r="L343" s="13">
        <v>1672</v>
      </c>
    </row>
    <row r="344" spans="3:12" ht="13.5" thickBot="1">
      <c r="C344" s="39" t="s">
        <v>159</v>
      </c>
      <c r="D344" s="33">
        <f t="shared" si="4"/>
        <v>5450.456172</v>
      </c>
      <c r="E344" s="33">
        <f>SUM(E328:E343)</f>
        <v>180922</v>
      </c>
      <c r="F344" s="33">
        <v>6121</v>
      </c>
      <c r="G344" s="33">
        <v>203180</v>
      </c>
      <c r="H344" s="32">
        <v>1.12</v>
      </c>
      <c r="I344" s="33">
        <v>6904</v>
      </c>
      <c r="J344" s="33">
        <v>229178</v>
      </c>
      <c r="K344" s="33">
        <v>7368</v>
      </c>
      <c r="L344" s="34">
        <v>244589</v>
      </c>
    </row>
    <row r="346" spans="1:10" ht="12.75">
      <c r="A346" t="s">
        <v>160</v>
      </c>
      <c r="F346" t="s">
        <v>226</v>
      </c>
      <c r="G346" t="s">
        <v>101</v>
      </c>
      <c r="J346" t="s">
        <v>102</v>
      </c>
    </row>
    <row r="347" ht="12.75">
      <c r="F347">
        <v>10</v>
      </c>
    </row>
  </sheetData>
  <mergeCells count="57">
    <mergeCell ref="C315:C316"/>
    <mergeCell ref="A239:A240"/>
    <mergeCell ref="D205:E205"/>
    <mergeCell ref="A206:C206"/>
    <mergeCell ref="D206:G206"/>
    <mergeCell ref="B239:B240"/>
    <mergeCell ref="C239:C240"/>
    <mergeCell ref="D204:E204"/>
    <mergeCell ref="D169:F169"/>
    <mergeCell ref="A170:C170"/>
    <mergeCell ref="D170:E170"/>
    <mergeCell ref="A204:C204"/>
    <mergeCell ref="A172:A173"/>
    <mergeCell ref="B172:B173"/>
    <mergeCell ref="C172:C173"/>
    <mergeCell ref="D106:E106"/>
    <mergeCell ref="D107:E107"/>
    <mergeCell ref="D108:E108"/>
    <mergeCell ref="D136:E136"/>
    <mergeCell ref="A38:A39"/>
    <mergeCell ref="B38:B39"/>
    <mergeCell ref="C38:C39"/>
    <mergeCell ref="B91:B92"/>
    <mergeCell ref="C91:C92"/>
    <mergeCell ref="A91:A92"/>
    <mergeCell ref="D168:E168"/>
    <mergeCell ref="A136:C136"/>
    <mergeCell ref="A137:C137"/>
    <mergeCell ref="D137:F137"/>
    <mergeCell ref="A138:C138"/>
    <mergeCell ref="D138:F138"/>
    <mergeCell ref="A140:A141"/>
    <mergeCell ref="B140:B141"/>
    <mergeCell ref="C140:C141"/>
    <mergeCell ref="A168:C168"/>
    <mergeCell ref="A110:A111"/>
    <mergeCell ref="B110:B111"/>
    <mergeCell ref="C110:C111"/>
    <mergeCell ref="A106:C106"/>
    <mergeCell ref="A107:C107"/>
    <mergeCell ref="A108:C108"/>
    <mergeCell ref="A9:A10"/>
    <mergeCell ref="B9:B10"/>
    <mergeCell ref="C9:C10"/>
    <mergeCell ref="A22:A23"/>
    <mergeCell ref="B22:B23"/>
    <mergeCell ref="C22:C23"/>
    <mergeCell ref="C326:C327"/>
    <mergeCell ref="A169:C169"/>
    <mergeCell ref="A223:A224"/>
    <mergeCell ref="B223:B224"/>
    <mergeCell ref="C223:C224"/>
    <mergeCell ref="A208:A209"/>
    <mergeCell ref="B208:B209"/>
    <mergeCell ref="C208:C209"/>
    <mergeCell ref="A205:C205"/>
    <mergeCell ref="A287:C287"/>
  </mergeCells>
  <printOptions/>
  <pageMargins left="0.75" right="0.75" top="0.88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0"/>
  <sheetViews>
    <sheetView workbookViewId="0" topLeftCell="A1">
      <selection activeCell="C45" sqref="C45"/>
    </sheetView>
  </sheetViews>
  <sheetFormatPr defaultColWidth="9.140625" defaultRowHeight="12.75"/>
  <cols>
    <col min="3" max="3" width="35.00390625" style="0" customWidth="1"/>
    <col min="4" max="5" width="13.8515625" style="0" customWidth="1"/>
    <col min="6" max="6" width="15.00390625" style="0" customWidth="1"/>
    <col min="7" max="7" width="17.140625" style="0" customWidth="1"/>
    <col min="11" max="11" width="10.421875" style="0" bestFit="1" customWidth="1"/>
  </cols>
  <sheetData>
    <row r="1" spans="1:9" ht="12.75">
      <c r="A1" s="24"/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137"/>
      <c r="B8" s="137"/>
      <c r="C8" s="138"/>
      <c r="D8" s="100"/>
      <c r="E8" s="100"/>
      <c r="F8" s="101"/>
      <c r="G8" s="137"/>
      <c r="H8" s="24"/>
      <c r="I8" s="24"/>
    </row>
    <row r="9" spans="1:9" ht="12.75">
      <c r="A9" s="137"/>
      <c r="B9" s="137"/>
      <c r="C9" s="138"/>
      <c r="D9" s="100"/>
      <c r="E9" s="100"/>
      <c r="F9" s="100"/>
      <c r="G9" s="137"/>
      <c r="H9" s="24"/>
      <c r="I9" s="24"/>
    </row>
    <row r="10" spans="1:9" ht="15">
      <c r="A10" s="102"/>
      <c r="B10" s="103"/>
      <c r="C10" s="24"/>
      <c r="D10" s="24"/>
      <c r="E10" s="25"/>
      <c r="F10" s="24"/>
      <c r="G10" s="24"/>
      <c r="H10" s="24"/>
      <c r="I10" s="24"/>
    </row>
    <row r="11" spans="1:9" ht="15">
      <c r="A11" s="102"/>
      <c r="B11" s="103"/>
      <c r="C11" s="24"/>
      <c r="D11" s="25"/>
      <c r="E11" s="25"/>
      <c r="F11" s="25"/>
      <c r="G11" s="25"/>
      <c r="H11" s="24"/>
      <c r="I11" s="24"/>
    </row>
    <row r="12" spans="1:9" ht="15">
      <c r="A12" s="102"/>
      <c r="B12" s="103"/>
      <c r="C12" s="24"/>
      <c r="D12" s="24"/>
      <c r="E12" s="25"/>
      <c r="F12" s="24"/>
      <c r="G12" s="24"/>
      <c r="H12" s="24"/>
      <c r="I12" s="24"/>
    </row>
    <row r="13" spans="1:9" ht="15">
      <c r="A13" s="102"/>
      <c r="B13" s="103"/>
      <c r="C13" s="24"/>
      <c r="D13" s="24"/>
      <c r="E13" s="25"/>
      <c r="F13" s="24"/>
      <c r="G13" s="24"/>
      <c r="H13" s="24"/>
      <c r="I13" s="24"/>
    </row>
    <row r="14" spans="1:9" ht="15">
      <c r="A14" s="102"/>
      <c r="B14" s="103"/>
      <c r="C14" s="24"/>
      <c r="D14" s="24"/>
      <c r="E14" s="25"/>
      <c r="F14" s="24"/>
      <c r="G14" s="24"/>
      <c r="H14" s="24"/>
      <c r="I14" s="24"/>
    </row>
    <row r="15" spans="1:9" ht="15">
      <c r="A15" s="102"/>
      <c r="B15" s="103"/>
      <c r="C15" s="24"/>
      <c r="D15" s="25"/>
      <c r="E15" s="25"/>
      <c r="F15" s="25"/>
      <c r="G15" s="25"/>
      <c r="H15" s="24"/>
      <c r="I15" s="24"/>
    </row>
    <row r="16" spans="1:9" ht="15">
      <c r="A16" s="102"/>
      <c r="B16" s="103"/>
      <c r="C16" s="24"/>
      <c r="D16" s="25"/>
      <c r="E16" s="25"/>
      <c r="F16" s="25"/>
      <c r="G16" s="25"/>
      <c r="H16" s="24"/>
      <c r="I16" s="24"/>
    </row>
    <row r="17" spans="1:9" ht="12.75">
      <c r="A17" s="42"/>
      <c r="B17" s="42"/>
      <c r="C17" s="42"/>
      <c r="D17" s="43"/>
      <c r="E17" s="43"/>
      <c r="F17" s="43"/>
      <c r="G17" s="43"/>
      <c r="H17" s="24"/>
      <c r="I17" s="24"/>
    </row>
    <row r="18" spans="1:9" ht="12.75">
      <c r="A18" s="24"/>
      <c r="B18" s="24"/>
      <c r="C18" s="24"/>
      <c r="D18" s="25"/>
      <c r="E18" s="25"/>
      <c r="F18" s="25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42"/>
      <c r="B20" s="42"/>
      <c r="C20" s="42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137"/>
      <c r="B22" s="137"/>
      <c r="C22" s="138"/>
      <c r="D22" s="100"/>
      <c r="E22" s="100"/>
      <c r="F22" s="101"/>
      <c r="G22" s="137"/>
      <c r="H22" s="24"/>
      <c r="I22" s="24"/>
    </row>
    <row r="23" spans="1:9" ht="12.75">
      <c r="A23" s="137"/>
      <c r="B23" s="137"/>
      <c r="C23" s="138"/>
      <c r="D23" s="100"/>
      <c r="E23" s="100"/>
      <c r="F23" s="100"/>
      <c r="G23" s="137"/>
      <c r="H23" s="24"/>
      <c r="I23" s="24"/>
    </row>
    <row r="24" spans="1:9" ht="12.75">
      <c r="A24" s="24"/>
      <c r="B24" s="24"/>
      <c r="C24" s="24"/>
      <c r="D24" s="25"/>
      <c r="E24" s="25"/>
      <c r="F24" s="25"/>
      <c r="G24" s="24"/>
      <c r="H24" s="24"/>
      <c r="I24" s="24"/>
    </row>
    <row r="25" spans="1:9" ht="12.75">
      <c r="A25" s="24"/>
      <c r="B25" s="24"/>
      <c r="C25" s="24"/>
      <c r="D25" s="24"/>
      <c r="E25" s="25"/>
      <c r="F25" s="25"/>
      <c r="G25" s="25"/>
      <c r="H25" s="24"/>
      <c r="I25" s="24"/>
    </row>
    <row r="26" spans="1:9" ht="12.75">
      <c r="A26" s="42"/>
      <c r="B26" s="42"/>
      <c r="C26" s="42"/>
      <c r="D26" s="43"/>
      <c r="E26" s="43"/>
      <c r="F26" s="43"/>
      <c r="G26" s="24"/>
      <c r="H26" s="24"/>
      <c r="I26" s="24"/>
    </row>
    <row r="27" spans="1:9" ht="12.75">
      <c r="A27" s="42"/>
      <c r="B27" s="42"/>
      <c r="C27" s="42"/>
      <c r="D27" s="43"/>
      <c r="E27" s="43"/>
      <c r="F27" s="43"/>
      <c r="G27" s="24"/>
      <c r="H27" s="24"/>
      <c r="I27" s="24"/>
    </row>
    <row r="28" spans="1:9" ht="12.75">
      <c r="A28" s="42"/>
      <c r="B28" s="42"/>
      <c r="C28" s="42"/>
      <c r="D28" s="43"/>
      <c r="E28" s="43"/>
      <c r="F28" s="43"/>
      <c r="G28" s="24"/>
      <c r="H28" s="24"/>
      <c r="I28" s="24"/>
    </row>
    <row r="29" spans="1:9" ht="12.75">
      <c r="A29" s="42"/>
      <c r="B29" s="42"/>
      <c r="C29" s="42"/>
      <c r="D29" s="43"/>
      <c r="E29" s="43"/>
      <c r="F29" s="43"/>
      <c r="G29" s="24"/>
      <c r="H29" s="24"/>
      <c r="I29" s="24"/>
    </row>
    <row r="30" spans="1:9" ht="12.75">
      <c r="A30" s="73"/>
      <c r="B30" s="42"/>
      <c r="C30" s="42"/>
      <c r="D30" s="43"/>
      <c r="E30" s="43"/>
      <c r="F30" s="43"/>
      <c r="G30" s="24"/>
      <c r="H30" s="24"/>
      <c r="I30" s="24"/>
    </row>
    <row r="31" spans="1:9" ht="12.75">
      <c r="A31" s="73"/>
      <c r="B31" s="42"/>
      <c r="C31" s="42"/>
      <c r="D31" s="43"/>
      <c r="E31" s="43"/>
      <c r="F31" s="43"/>
      <c r="G31" s="24"/>
      <c r="H31" s="24"/>
      <c r="I31" s="24"/>
    </row>
    <row r="32" spans="1:9" ht="12.75">
      <c r="A32" s="73"/>
      <c r="B32" s="42"/>
      <c r="C32" s="42"/>
      <c r="D32" s="43"/>
      <c r="E32" s="43"/>
      <c r="F32" s="43"/>
      <c r="G32" s="24"/>
      <c r="H32" s="24"/>
      <c r="I32" s="24"/>
    </row>
    <row r="33" spans="1:9" ht="12.75">
      <c r="A33" s="42"/>
      <c r="B33" s="42"/>
      <c r="C33" s="42"/>
      <c r="D33" s="43"/>
      <c r="E33" s="43"/>
      <c r="F33" s="43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42"/>
      <c r="B35" s="42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137"/>
      <c r="B37" s="137"/>
      <c r="C37" s="138"/>
      <c r="D37" s="100"/>
      <c r="E37" s="100"/>
      <c r="F37" s="101"/>
      <c r="G37" s="137"/>
      <c r="H37" s="24"/>
      <c r="I37" s="24"/>
    </row>
    <row r="38" spans="1:9" ht="12.75">
      <c r="A38" s="137"/>
      <c r="B38" s="137"/>
      <c r="C38" s="138"/>
      <c r="D38" s="100"/>
      <c r="E38" s="100"/>
      <c r="F38" s="100"/>
      <c r="G38" s="137"/>
      <c r="H38" s="24"/>
      <c r="I38" s="24"/>
    </row>
    <row r="39" spans="1:9" ht="15">
      <c r="A39" s="102"/>
      <c r="B39" s="103"/>
      <c r="C39" s="24"/>
      <c r="D39" s="104"/>
      <c r="E39" s="105"/>
      <c r="F39" s="106"/>
      <c r="G39" s="107"/>
      <c r="H39" s="24"/>
      <c r="I39" s="24"/>
    </row>
    <row r="40" spans="1:9" ht="15">
      <c r="A40" s="102"/>
      <c r="B40" s="103"/>
      <c r="C40" s="24"/>
      <c r="D40" s="105"/>
      <c r="E40" s="105"/>
      <c r="F40" s="106"/>
      <c r="G40" s="107"/>
      <c r="H40" s="24"/>
      <c r="I40" s="24"/>
    </row>
    <row r="41" spans="1:9" ht="15">
      <c r="A41" s="102"/>
      <c r="B41" s="103"/>
      <c r="C41" s="24"/>
      <c r="D41" s="105"/>
      <c r="E41" s="105"/>
      <c r="F41" s="106"/>
      <c r="G41" s="107"/>
      <c r="H41" s="24"/>
      <c r="I41" s="24"/>
    </row>
    <row r="42" spans="1:9" ht="15">
      <c r="A42" s="102"/>
      <c r="B42" s="103"/>
      <c r="C42" s="24"/>
      <c r="D42" s="108"/>
      <c r="E42" s="105"/>
      <c r="F42" s="106"/>
      <c r="G42" s="107"/>
      <c r="H42" s="24"/>
      <c r="I42" s="24"/>
    </row>
    <row r="43" spans="1:9" ht="15">
      <c r="A43" s="102"/>
      <c r="B43" s="103"/>
      <c r="C43" s="24"/>
      <c r="D43" s="109"/>
      <c r="E43" s="105"/>
      <c r="F43" s="106"/>
      <c r="G43" s="107"/>
      <c r="H43" s="24"/>
      <c r="I43" s="24"/>
    </row>
    <row r="44" spans="1:9" ht="15">
      <c r="A44" s="102"/>
      <c r="B44" s="103"/>
      <c r="C44" s="24"/>
      <c r="D44" s="109"/>
      <c r="E44" s="105"/>
      <c r="F44" s="106"/>
      <c r="G44" s="107"/>
      <c r="H44" s="24"/>
      <c r="I44" s="24"/>
    </row>
    <row r="45" spans="1:9" ht="15">
      <c r="A45" s="102"/>
      <c r="B45" s="103"/>
      <c r="C45" s="24"/>
      <c r="D45" s="109"/>
      <c r="E45" s="105"/>
      <c r="F45" s="106"/>
      <c r="G45" s="107"/>
      <c r="H45" s="24"/>
      <c r="I45" s="24"/>
    </row>
    <row r="46" spans="1:9" ht="15">
      <c r="A46" s="102"/>
      <c r="B46" s="103"/>
      <c r="C46" s="24"/>
      <c r="D46" s="108"/>
      <c r="E46" s="105"/>
      <c r="F46" s="106"/>
      <c r="G46" s="107"/>
      <c r="H46" s="24"/>
      <c r="I46" s="24"/>
    </row>
    <row r="47" spans="1:9" ht="15">
      <c r="A47" s="102"/>
      <c r="B47" s="103"/>
      <c r="C47" s="24"/>
      <c r="D47" s="110"/>
      <c r="E47" s="105"/>
      <c r="F47" s="106"/>
      <c r="G47" s="107"/>
      <c r="H47" s="24"/>
      <c r="I47" s="24"/>
    </row>
    <row r="48" spans="1:9" ht="15">
      <c r="A48" s="102"/>
      <c r="B48" s="103"/>
      <c r="C48" s="24"/>
      <c r="D48" s="108"/>
      <c r="E48" s="105"/>
      <c r="F48" s="106"/>
      <c r="G48" s="107"/>
      <c r="H48" s="24"/>
      <c r="I48" s="24"/>
    </row>
    <row r="49" spans="1:9" ht="15">
      <c r="A49" s="102"/>
      <c r="B49" s="103"/>
      <c r="C49" s="24"/>
      <c r="D49" s="110"/>
      <c r="E49" s="105"/>
      <c r="F49" s="106"/>
      <c r="G49" s="107"/>
      <c r="H49" s="24"/>
      <c r="I49" s="24"/>
    </row>
    <row r="50" spans="1:9" ht="15">
      <c r="A50" s="102"/>
      <c r="B50" s="103"/>
      <c r="C50" s="24"/>
      <c r="D50" s="108"/>
      <c r="E50" s="105"/>
      <c r="F50" s="106"/>
      <c r="G50" s="107"/>
      <c r="H50" s="24"/>
      <c r="I50" s="24"/>
    </row>
    <row r="51" spans="1:9" ht="15">
      <c r="A51" s="102"/>
      <c r="B51" s="103"/>
      <c r="C51" s="24"/>
      <c r="D51" s="110"/>
      <c r="E51" s="105"/>
      <c r="F51" s="106"/>
      <c r="G51" s="111"/>
      <c r="H51" s="24"/>
      <c r="I51" s="24"/>
    </row>
    <row r="52" spans="1:9" ht="15">
      <c r="A52" s="102"/>
      <c r="B52" s="103"/>
      <c r="C52" s="24"/>
      <c r="D52" s="112"/>
      <c r="E52" s="105"/>
      <c r="F52" s="106"/>
      <c r="G52" s="111"/>
      <c r="H52" s="24"/>
      <c r="I52" s="24"/>
    </row>
    <row r="53" spans="1:9" ht="15">
      <c r="A53" s="102"/>
      <c r="B53" s="103"/>
      <c r="C53" s="24"/>
      <c r="D53" s="112"/>
      <c r="E53" s="105"/>
      <c r="F53" s="106"/>
      <c r="G53" s="111"/>
      <c r="H53" s="24"/>
      <c r="I53" s="24"/>
    </row>
    <row r="54" spans="1:9" ht="15">
      <c r="A54" s="102"/>
      <c r="B54" s="103"/>
      <c r="C54" s="24"/>
      <c r="D54" s="105"/>
      <c r="E54" s="105"/>
      <c r="F54" s="106"/>
      <c r="G54" s="107"/>
      <c r="H54" s="24"/>
      <c r="I54" s="24"/>
    </row>
    <row r="55" spans="1:9" ht="15">
      <c r="A55" s="102"/>
      <c r="B55" s="103"/>
      <c r="C55" s="24"/>
      <c r="D55" s="104"/>
      <c r="E55" s="105"/>
      <c r="F55" s="106"/>
      <c r="G55" s="107"/>
      <c r="H55" s="24"/>
      <c r="I55" s="24"/>
    </row>
    <row r="56" spans="1:9" ht="15">
      <c r="A56" s="102"/>
      <c r="B56" s="103"/>
      <c r="C56" s="24"/>
      <c r="D56" s="105"/>
      <c r="E56" s="105"/>
      <c r="F56" s="106"/>
      <c r="G56" s="107"/>
      <c r="H56" s="24"/>
      <c r="I56" s="24"/>
    </row>
    <row r="57" spans="1:9" ht="15">
      <c r="A57" s="102"/>
      <c r="B57" s="103"/>
      <c r="C57" s="24"/>
      <c r="D57" s="112"/>
      <c r="E57" s="105"/>
      <c r="F57" s="106"/>
      <c r="G57" s="111"/>
      <c r="H57" s="24"/>
      <c r="I57" s="24"/>
    </row>
    <row r="58" spans="1:9" ht="15">
      <c r="A58" s="102"/>
      <c r="B58" s="103"/>
      <c r="C58" s="24"/>
      <c r="D58" s="104"/>
      <c r="E58" s="105"/>
      <c r="F58" s="106"/>
      <c r="G58" s="111"/>
      <c r="H58" s="24"/>
      <c r="I58" s="24"/>
    </row>
    <row r="59" spans="1:9" ht="15">
      <c r="A59" s="102"/>
      <c r="B59" s="103"/>
      <c r="C59" s="24"/>
      <c r="D59" s="108"/>
      <c r="E59" s="105"/>
      <c r="F59" s="106"/>
      <c r="G59" s="107"/>
      <c r="H59" s="24"/>
      <c r="I59" s="24"/>
    </row>
    <row r="60" spans="1:9" ht="15">
      <c r="A60" s="102"/>
      <c r="B60" s="103"/>
      <c r="C60" s="24"/>
      <c r="D60" s="112"/>
      <c r="E60" s="105"/>
      <c r="F60" s="106"/>
      <c r="G60" s="111"/>
      <c r="H60" s="24"/>
      <c r="I60" s="24"/>
    </row>
    <row r="61" spans="1:9" ht="15">
      <c r="A61" s="102"/>
      <c r="B61" s="103"/>
      <c r="C61" s="24"/>
      <c r="D61" s="112"/>
      <c r="E61" s="105"/>
      <c r="F61" s="105"/>
      <c r="G61" s="113"/>
      <c r="H61" s="24"/>
      <c r="I61" s="24"/>
    </row>
    <row r="62" spans="1:9" ht="15">
      <c r="A62" s="102"/>
      <c r="B62" s="103"/>
      <c r="C62" s="24"/>
      <c r="D62" s="112"/>
      <c r="E62" s="105"/>
      <c r="F62" s="105"/>
      <c r="G62" s="113"/>
      <c r="H62" s="24"/>
      <c r="I62" s="24"/>
    </row>
    <row r="63" spans="1:9" ht="15">
      <c r="A63" s="102"/>
      <c r="B63" s="103"/>
      <c r="C63" s="24"/>
      <c r="D63" s="112"/>
      <c r="E63" s="105"/>
      <c r="F63" s="106"/>
      <c r="G63" s="111"/>
      <c r="H63" s="24"/>
      <c r="I63" s="24"/>
    </row>
    <row r="64" spans="1:9" ht="15">
      <c r="A64" s="102"/>
      <c r="B64" s="103"/>
      <c r="C64" s="24"/>
      <c r="D64" s="105"/>
      <c r="E64" s="105"/>
      <c r="F64" s="105"/>
      <c r="G64" s="113"/>
      <c r="H64" s="24"/>
      <c r="I64" s="24"/>
    </row>
    <row r="65" spans="1:9" ht="15">
      <c r="A65" s="102"/>
      <c r="B65" s="103"/>
      <c r="C65" s="24"/>
      <c r="D65" s="105"/>
      <c r="E65" s="105"/>
      <c r="F65" s="106"/>
      <c r="G65" s="107"/>
      <c r="H65" s="24"/>
      <c r="I65" s="24"/>
    </row>
    <row r="66" spans="1:9" ht="15">
      <c r="A66" s="102"/>
      <c r="B66" s="103"/>
      <c r="C66" s="24"/>
      <c r="D66" s="105"/>
      <c r="E66" s="105"/>
      <c r="F66" s="105"/>
      <c r="G66" s="114"/>
      <c r="H66" s="24"/>
      <c r="I66" s="24"/>
    </row>
    <row r="67" spans="1:9" ht="15">
      <c r="A67" s="102"/>
      <c r="B67" s="103"/>
      <c r="C67" s="24"/>
      <c r="D67" s="105"/>
      <c r="E67" s="105"/>
      <c r="F67" s="105"/>
      <c r="G67" s="114"/>
      <c r="H67" s="24"/>
      <c r="I67" s="24"/>
    </row>
    <row r="68" spans="1:9" ht="15">
      <c r="A68" s="102"/>
      <c r="B68" s="103"/>
      <c r="C68" s="24"/>
      <c r="D68" s="112"/>
      <c r="E68" s="105"/>
      <c r="F68" s="106"/>
      <c r="G68" s="111"/>
      <c r="H68" s="24"/>
      <c r="I68" s="24"/>
    </row>
    <row r="69" spans="1:9" ht="15">
      <c r="A69" s="102"/>
      <c r="B69" s="103"/>
      <c r="C69" s="24"/>
      <c r="D69" s="112"/>
      <c r="E69" s="105"/>
      <c r="F69" s="106"/>
      <c r="G69" s="111"/>
      <c r="H69" s="24"/>
      <c r="I69" s="24"/>
    </row>
    <row r="70" spans="1:9" ht="15">
      <c r="A70" s="102"/>
      <c r="B70" s="103"/>
      <c r="C70" s="24"/>
      <c r="D70" s="112"/>
      <c r="E70" s="105"/>
      <c r="F70" s="106"/>
      <c r="G70" s="111"/>
      <c r="H70" s="24"/>
      <c r="I70" s="24"/>
    </row>
    <row r="71" spans="1:9" ht="15">
      <c r="A71" s="102"/>
      <c r="B71" s="103"/>
      <c r="C71" s="24"/>
      <c r="D71" s="105"/>
      <c r="E71" s="105"/>
      <c r="F71" s="106"/>
      <c r="G71" s="107"/>
      <c r="H71" s="24"/>
      <c r="I71" s="24"/>
    </row>
    <row r="72" spans="1:9" ht="15">
      <c r="A72" s="102"/>
      <c r="B72" s="103"/>
      <c r="C72" s="24"/>
      <c r="D72" s="112"/>
      <c r="E72" s="105"/>
      <c r="F72" s="106"/>
      <c r="G72" s="111"/>
      <c r="H72" s="24"/>
      <c r="I72" s="24"/>
    </row>
    <row r="73" spans="1:9" ht="15">
      <c r="A73" s="102"/>
      <c r="B73" s="103"/>
      <c r="C73" s="24"/>
      <c r="D73" s="104"/>
      <c r="E73" s="105"/>
      <c r="F73" s="106"/>
      <c r="G73" s="107"/>
      <c r="H73" s="24"/>
      <c r="I73" s="24"/>
    </row>
    <row r="74" spans="1:9" ht="15">
      <c r="A74" s="102"/>
      <c r="B74" s="103"/>
      <c r="C74" s="24"/>
      <c r="D74" s="108"/>
      <c r="E74" s="105"/>
      <c r="F74" s="106"/>
      <c r="G74" s="107"/>
      <c r="H74" s="24"/>
      <c r="I74" s="24"/>
    </row>
    <row r="75" spans="1:9" ht="15">
      <c r="A75" s="102"/>
      <c r="B75" s="103"/>
      <c r="C75" s="24"/>
      <c r="D75" s="112"/>
      <c r="E75" s="105"/>
      <c r="F75" s="106"/>
      <c r="G75" s="111"/>
      <c r="H75" s="24"/>
      <c r="I75" s="24"/>
    </row>
    <row r="76" spans="1:9" ht="15">
      <c r="A76" s="102"/>
      <c r="B76" s="103"/>
      <c r="C76" s="24"/>
      <c r="D76" s="104"/>
      <c r="E76" s="105"/>
      <c r="F76" s="106"/>
      <c r="G76" s="111"/>
      <c r="H76" s="24"/>
      <c r="I76" s="24"/>
    </row>
    <row r="77" spans="1:9" ht="15">
      <c r="A77" s="102"/>
      <c r="B77" s="103"/>
      <c r="C77" s="24"/>
      <c r="D77" s="105"/>
      <c r="E77" s="105"/>
      <c r="F77" s="106"/>
      <c r="G77" s="107"/>
      <c r="H77" s="24"/>
      <c r="I77" s="24"/>
    </row>
    <row r="78" spans="1:9" ht="15">
      <c r="A78" s="102"/>
      <c r="B78" s="103"/>
      <c r="C78" s="24"/>
      <c r="D78" s="112"/>
      <c r="E78" s="105"/>
      <c r="F78" s="106"/>
      <c r="G78" s="111"/>
      <c r="H78" s="24"/>
      <c r="I78" s="24"/>
    </row>
    <row r="79" spans="1:9" ht="15">
      <c r="A79" s="102"/>
      <c r="B79" s="103"/>
      <c r="C79" s="24"/>
      <c r="D79" s="112"/>
      <c r="E79" s="105"/>
      <c r="F79" s="106"/>
      <c r="G79" s="111"/>
      <c r="H79" s="24"/>
      <c r="I79" s="24"/>
    </row>
    <row r="80" spans="1:9" ht="15">
      <c r="A80" s="102"/>
      <c r="B80" s="103"/>
      <c r="C80" s="24"/>
      <c r="D80" s="112"/>
      <c r="E80" s="105"/>
      <c r="F80" s="105"/>
      <c r="G80" s="113"/>
      <c r="H80" s="24"/>
      <c r="I80" s="24"/>
    </row>
    <row r="81" spans="1:9" ht="15">
      <c r="A81" s="102"/>
      <c r="B81" s="103"/>
      <c r="C81" s="24"/>
      <c r="D81" s="105"/>
      <c r="E81" s="105"/>
      <c r="F81" s="106"/>
      <c r="G81" s="107"/>
      <c r="H81" s="24"/>
      <c r="I81" s="24"/>
    </row>
    <row r="82" spans="1:9" ht="15">
      <c r="A82" s="102"/>
      <c r="B82" s="103"/>
      <c r="C82" s="24"/>
      <c r="D82" s="112"/>
      <c r="E82" s="105"/>
      <c r="F82" s="106"/>
      <c r="G82" s="111"/>
      <c r="H82" s="24"/>
      <c r="I82" s="24"/>
    </row>
    <row r="83" spans="1:9" ht="15">
      <c r="A83" s="102"/>
      <c r="B83" s="103"/>
      <c r="C83" s="24"/>
      <c r="D83" s="112"/>
      <c r="E83" s="105"/>
      <c r="F83" s="106"/>
      <c r="G83" s="111"/>
      <c r="H83" s="24"/>
      <c r="I83" s="24"/>
    </row>
    <row r="84" spans="1:9" ht="12.75">
      <c r="A84" s="42"/>
      <c r="B84" s="42"/>
      <c r="C84" s="42"/>
      <c r="D84" s="43"/>
      <c r="E84" s="43"/>
      <c r="F84" s="43"/>
      <c r="G84" s="43"/>
      <c r="H84" s="24"/>
      <c r="I84" s="24"/>
    </row>
    <row r="85" spans="1:9" ht="12.75">
      <c r="A85" s="42"/>
      <c r="B85" s="42"/>
      <c r="C85" s="42"/>
      <c r="D85" s="43"/>
      <c r="E85" s="43"/>
      <c r="F85" s="43"/>
      <c r="G85" s="24"/>
      <c r="H85" s="24"/>
      <c r="I85" s="24"/>
    </row>
    <row r="86" spans="1:9" ht="12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2.75">
      <c r="A87" s="42"/>
      <c r="B87" s="42"/>
      <c r="C87" s="42"/>
      <c r="D87" s="24"/>
      <c r="E87" s="24"/>
      <c r="F87" s="24"/>
      <c r="G87" s="24"/>
      <c r="H87" s="24"/>
      <c r="I87" s="24"/>
    </row>
    <row r="88" spans="1:9" ht="12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2.75">
      <c r="A89" s="137"/>
      <c r="B89" s="137"/>
      <c r="C89" s="138"/>
      <c r="D89" s="100"/>
      <c r="E89" s="100"/>
      <c r="F89" s="101"/>
      <c r="G89" s="137"/>
      <c r="H89" s="24"/>
      <c r="I89" s="24"/>
    </row>
    <row r="90" spans="1:9" ht="12.75">
      <c r="A90" s="137"/>
      <c r="B90" s="137"/>
      <c r="C90" s="138"/>
      <c r="D90" s="100"/>
      <c r="E90" s="100"/>
      <c r="F90" s="100"/>
      <c r="G90" s="137"/>
      <c r="H90" s="24"/>
      <c r="I90" s="24"/>
    </row>
    <row r="91" spans="1:9" ht="12.75">
      <c r="A91" s="115"/>
      <c r="B91" s="24"/>
      <c r="C91" s="24"/>
      <c r="D91" s="25"/>
      <c r="E91" s="24"/>
      <c r="F91" s="25"/>
      <c r="G91" s="25"/>
      <c r="H91" s="24"/>
      <c r="I91" s="24"/>
    </row>
    <row r="92" spans="1:9" ht="12.75">
      <c r="A92" s="115"/>
      <c r="B92" s="24"/>
      <c r="C92" s="24"/>
      <c r="D92" s="25"/>
      <c r="E92" s="25"/>
      <c r="F92" s="25"/>
      <c r="G92" s="25"/>
      <c r="H92" s="24"/>
      <c r="I92" s="24"/>
    </row>
    <row r="93" spans="1:9" ht="12.75">
      <c r="A93" s="42"/>
      <c r="B93" s="42"/>
      <c r="C93" s="42"/>
      <c r="D93" s="43"/>
      <c r="E93" s="43"/>
      <c r="F93" s="43"/>
      <c r="G93" s="43"/>
      <c r="H93" s="24"/>
      <c r="I93" s="24"/>
    </row>
    <row r="94" spans="1:9" ht="12.75">
      <c r="A94" s="42"/>
      <c r="B94" s="42"/>
      <c r="C94" s="42"/>
      <c r="D94" s="42"/>
      <c r="E94" s="43"/>
      <c r="F94" s="43"/>
      <c r="G94" s="24"/>
      <c r="H94" s="24"/>
      <c r="I94" s="24"/>
    </row>
    <row r="95" spans="1:9" ht="12.75">
      <c r="A95" s="42"/>
      <c r="B95" s="42"/>
      <c r="C95" s="42"/>
      <c r="D95" s="42"/>
      <c r="E95" s="43"/>
      <c r="F95" s="43"/>
      <c r="G95" s="24"/>
      <c r="H95" s="24"/>
      <c r="I95" s="24"/>
    </row>
    <row r="96" spans="1:9" ht="12.75">
      <c r="A96" s="42"/>
      <c r="B96" s="42"/>
      <c r="C96" s="42"/>
      <c r="D96" s="42"/>
      <c r="E96" s="43"/>
      <c r="F96" s="43"/>
      <c r="G96" s="24"/>
      <c r="H96" s="24"/>
      <c r="I96" s="24"/>
    </row>
    <row r="97" spans="1:9" ht="12.75">
      <c r="A97" s="73"/>
      <c r="B97" s="42"/>
      <c r="C97" s="42"/>
      <c r="D97" s="42"/>
      <c r="E97" s="43"/>
      <c r="F97" s="43"/>
      <c r="G97" s="24"/>
      <c r="H97" s="24"/>
      <c r="I97" s="24"/>
    </row>
    <row r="98" spans="1:9" ht="12.7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.75">
      <c r="A99" s="24"/>
      <c r="B99" s="24"/>
      <c r="C99" s="116"/>
      <c r="D99" s="116"/>
      <c r="E99" s="24"/>
      <c r="F99" s="24"/>
      <c r="G99" s="24"/>
      <c r="H99" s="24"/>
      <c r="I99" s="24"/>
    </row>
    <row r="100" spans="1:9" ht="12.75">
      <c r="A100" s="24"/>
      <c r="B100" s="24"/>
      <c r="C100" s="42"/>
      <c r="D100" s="42"/>
      <c r="E100" s="24"/>
      <c r="F100" s="24"/>
      <c r="G100" s="24"/>
      <c r="H100" s="24"/>
      <c r="I100" s="24"/>
    </row>
    <row r="101" spans="1:9" ht="12.7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2.75">
      <c r="A102" s="42"/>
      <c r="B102" s="24"/>
      <c r="C102" s="24"/>
      <c r="D102" s="24"/>
      <c r="E102" s="24"/>
      <c r="F102" s="24"/>
      <c r="G102" s="24"/>
      <c r="H102" s="24"/>
      <c r="I102" s="24"/>
    </row>
    <row r="103" spans="1:9" ht="12.75">
      <c r="A103" s="121"/>
      <c r="B103" s="121"/>
      <c r="C103" s="121"/>
      <c r="D103" s="121"/>
      <c r="E103" s="121"/>
      <c r="F103" s="42"/>
      <c r="G103" s="117"/>
      <c r="H103" s="24"/>
      <c r="I103" s="24"/>
    </row>
    <row r="104" spans="1:9" ht="12.75">
      <c r="A104" s="121"/>
      <c r="B104" s="121"/>
      <c r="C104" s="121"/>
      <c r="D104" s="121"/>
      <c r="E104" s="121"/>
      <c r="F104" s="42"/>
      <c r="G104" s="42"/>
      <c r="H104" s="24"/>
      <c r="I104" s="24"/>
    </row>
    <row r="105" spans="1:9" ht="12.75">
      <c r="A105" s="121"/>
      <c r="B105" s="121"/>
      <c r="C105" s="121"/>
      <c r="D105" s="121"/>
      <c r="E105" s="121"/>
      <c r="F105" s="42"/>
      <c r="G105" s="42"/>
      <c r="H105" s="24"/>
      <c r="I105" s="24"/>
    </row>
    <row r="106" spans="1:9" ht="14.25">
      <c r="A106" s="49"/>
      <c r="B106" s="52"/>
      <c r="C106" s="42"/>
      <c r="D106" s="51"/>
      <c r="E106" s="50"/>
      <c r="F106" s="24"/>
      <c r="G106" s="24"/>
      <c r="H106" s="24"/>
      <c r="I106" s="24"/>
    </row>
    <row r="107" spans="1:9" ht="14.25">
      <c r="A107" s="49"/>
      <c r="B107" s="52"/>
      <c r="C107" s="53"/>
      <c r="D107" s="24"/>
      <c r="E107" s="24"/>
      <c r="F107" s="24"/>
      <c r="G107" s="24"/>
      <c r="H107" s="24"/>
      <c r="I107" s="24"/>
    </row>
    <row r="108" spans="1:9" ht="12.75">
      <c r="A108" s="42"/>
      <c r="B108" s="42"/>
      <c r="C108" s="42"/>
      <c r="D108" s="24"/>
      <c r="E108" s="24"/>
      <c r="F108" s="24"/>
      <c r="G108" s="24"/>
      <c r="H108" s="24"/>
      <c r="I108" s="24"/>
    </row>
    <row r="109" spans="1:9" ht="12.75">
      <c r="A109" s="137"/>
      <c r="B109" s="137"/>
      <c r="C109" s="138"/>
      <c r="D109" s="100"/>
      <c r="E109" s="100"/>
      <c r="F109" s="101"/>
      <c r="G109" s="137"/>
      <c r="H109" s="24"/>
      <c r="I109" s="24"/>
    </row>
    <row r="110" spans="1:9" ht="12.75">
      <c r="A110" s="137"/>
      <c r="B110" s="137"/>
      <c r="C110" s="138"/>
      <c r="D110" s="100"/>
      <c r="E110" s="100"/>
      <c r="F110" s="100"/>
      <c r="G110" s="137"/>
      <c r="H110" s="24"/>
      <c r="I110" s="24"/>
    </row>
    <row r="111" spans="1:9" ht="15">
      <c r="A111" s="102"/>
      <c r="B111" s="103"/>
      <c r="C111" s="24"/>
      <c r="D111" s="25"/>
      <c r="E111" s="25"/>
      <c r="F111" s="25"/>
      <c r="G111" s="24"/>
      <c r="H111" s="24"/>
      <c r="I111" s="24"/>
    </row>
    <row r="112" spans="1:9" ht="15">
      <c r="A112" s="102"/>
      <c r="B112" s="103"/>
      <c r="C112" s="24"/>
      <c r="D112" s="25"/>
      <c r="E112" s="25"/>
      <c r="F112" s="25"/>
      <c r="G112" s="24"/>
      <c r="H112" s="24"/>
      <c r="I112" s="24"/>
    </row>
    <row r="113" spans="1:9" ht="15">
      <c r="A113" s="102"/>
      <c r="B113" s="103"/>
      <c r="C113" s="24"/>
      <c r="D113" s="25"/>
      <c r="E113" s="25"/>
      <c r="F113" s="25"/>
      <c r="G113" s="24"/>
      <c r="H113" s="24"/>
      <c r="I113" s="24"/>
    </row>
    <row r="114" spans="1:9" ht="15">
      <c r="A114" s="102"/>
      <c r="B114" s="103"/>
      <c r="C114" s="24"/>
      <c r="D114" s="25"/>
      <c r="E114" s="25"/>
      <c r="F114" s="25"/>
      <c r="G114" s="24"/>
      <c r="H114" s="24"/>
      <c r="I114" s="24"/>
    </row>
    <row r="115" spans="1:9" ht="15">
      <c r="A115" s="102"/>
      <c r="B115" s="103"/>
      <c r="C115" s="24"/>
      <c r="D115" s="25"/>
      <c r="E115" s="25"/>
      <c r="F115" s="25"/>
      <c r="G115" s="24"/>
      <c r="H115" s="24"/>
      <c r="I115" s="24"/>
    </row>
    <row r="116" spans="1:9" ht="15">
      <c r="A116" s="102"/>
      <c r="B116" s="103"/>
      <c r="C116" s="24"/>
      <c r="D116" s="25"/>
      <c r="E116" s="25"/>
      <c r="F116" s="25"/>
      <c r="G116" s="24"/>
      <c r="H116" s="24"/>
      <c r="I116" s="24"/>
    </row>
    <row r="117" spans="1:9" ht="15">
      <c r="A117" s="102"/>
      <c r="B117" s="103"/>
      <c r="C117" s="24"/>
      <c r="D117" s="24"/>
      <c r="E117" s="25"/>
      <c r="F117" s="25"/>
      <c r="G117" s="24"/>
      <c r="H117" s="24"/>
      <c r="I117" s="24"/>
    </row>
    <row r="118" spans="1:9" ht="15">
      <c r="A118" s="102"/>
      <c r="B118" s="103"/>
      <c r="C118" s="24"/>
      <c r="D118" s="25"/>
      <c r="E118" s="25"/>
      <c r="F118" s="25"/>
      <c r="G118" s="24"/>
      <c r="H118" s="24"/>
      <c r="I118" s="24"/>
    </row>
    <row r="119" spans="1:9" ht="15">
      <c r="A119" s="102"/>
      <c r="B119" s="103"/>
      <c r="C119" s="24"/>
      <c r="D119" s="24"/>
      <c r="E119" s="25"/>
      <c r="F119" s="25"/>
      <c r="G119" s="24"/>
      <c r="H119" s="24"/>
      <c r="I119" s="24"/>
    </row>
    <row r="120" spans="1:9" ht="15">
      <c r="A120" s="102"/>
      <c r="B120" s="103"/>
      <c r="C120" s="24"/>
      <c r="D120" s="24"/>
      <c r="E120" s="25"/>
      <c r="F120" s="25"/>
      <c r="G120" s="24"/>
      <c r="H120" s="24"/>
      <c r="I120" s="24"/>
    </row>
    <row r="121" spans="1:9" ht="15">
      <c r="A121" s="102"/>
      <c r="B121" s="103"/>
      <c r="C121" s="24"/>
      <c r="D121" s="24"/>
      <c r="E121" s="25"/>
      <c r="F121" s="25"/>
      <c r="G121" s="24"/>
      <c r="H121" s="24"/>
      <c r="I121" s="24"/>
    </row>
    <row r="122" spans="1:9" ht="15">
      <c r="A122" s="102"/>
      <c r="B122" s="103"/>
      <c r="C122" s="24"/>
      <c r="D122" s="25"/>
      <c r="E122" s="25"/>
      <c r="F122" s="25"/>
      <c r="G122" s="24"/>
      <c r="H122" s="24"/>
      <c r="I122" s="24"/>
    </row>
    <row r="123" spans="1:9" ht="15">
      <c r="A123" s="102"/>
      <c r="B123" s="103"/>
      <c r="C123" s="24"/>
      <c r="D123" s="24"/>
      <c r="E123" s="25"/>
      <c r="F123" s="25"/>
      <c r="G123" s="24"/>
      <c r="H123" s="24"/>
      <c r="I123" s="24"/>
    </row>
    <row r="124" spans="1:9" ht="15">
      <c r="A124" s="102"/>
      <c r="B124" s="103"/>
      <c r="C124" s="24"/>
      <c r="D124" s="24"/>
      <c r="E124" s="25"/>
      <c r="F124" s="25"/>
      <c r="G124" s="24"/>
      <c r="H124" s="24"/>
      <c r="I124" s="24"/>
    </row>
    <row r="125" spans="1:9" ht="15">
      <c r="A125" s="102"/>
      <c r="B125" s="103"/>
      <c r="C125" s="24"/>
      <c r="D125" s="24"/>
      <c r="E125" s="25"/>
      <c r="F125" s="25"/>
      <c r="G125" s="24"/>
      <c r="H125" s="24"/>
      <c r="I125" s="24"/>
    </row>
    <row r="126" spans="1:9" ht="15">
      <c r="A126" s="102"/>
      <c r="B126" s="103"/>
      <c r="C126" s="24"/>
      <c r="D126" s="25"/>
      <c r="E126" s="25"/>
      <c r="F126" s="25"/>
      <c r="G126" s="24"/>
      <c r="H126" s="24"/>
      <c r="I126" s="24"/>
    </row>
    <row r="127" spans="1:9" ht="15">
      <c r="A127" s="102"/>
      <c r="B127" s="103"/>
      <c r="C127" s="24"/>
      <c r="D127" s="24"/>
      <c r="E127" s="25"/>
      <c r="F127" s="25"/>
      <c r="G127" s="24"/>
      <c r="H127" s="24"/>
      <c r="I127" s="24"/>
    </row>
    <row r="128" spans="1:9" ht="15">
      <c r="A128" s="102"/>
      <c r="B128" s="103"/>
      <c r="C128" s="24"/>
      <c r="D128" s="24"/>
      <c r="E128" s="25"/>
      <c r="F128" s="25"/>
      <c r="G128" s="25"/>
      <c r="H128" s="24"/>
      <c r="I128" s="24"/>
    </row>
    <row r="129" spans="1:9" ht="15">
      <c r="A129" s="102"/>
      <c r="B129" s="103"/>
      <c r="C129" s="24"/>
      <c r="D129" s="106"/>
      <c r="E129" s="25"/>
      <c r="F129" s="25"/>
      <c r="G129" s="25"/>
      <c r="H129" s="24"/>
      <c r="I129" s="24"/>
    </row>
    <row r="130" spans="1:9" ht="15">
      <c r="A130" s="102"/>
      <c r="B130" s="103"/>
      <c r="C130" s="24"/>
      <c r="D130" s="24"/>
      <c r="E130" s="25"/>
      <c r="F130" s="25"/>
      <c r="G130" s="24"/>
      <c r="H130" s="24"/>
      <c r="I130" s="24"/>
    </row>
    <row r="131" spans="1:9" ht="15">
      <c r="A131" s="102"/>
      <c r="B131" s="103"/>
      <c r="C131" s="24"/>
      <c r="D131" s="25"/>
      <c r="E131" s="25"/>
      <c r="F131" s="25"/>
      <c r="G131" s="24"/>
      <c r="H131" s="24"/>
      <c r="I131" s="24"/>
    </row>
    <row r="132" spans="1:9" ht="15">
      <c r="A132" s="102"/>
      <c r="B132" s="103"/>
      <c r="C132" s="24"/>
      <c r="D132" s="24"/>
      <c r="E132" s="25"/>
      <c r="F132" s="25"/>
      <c r="G132" s="24"/>
      <c r="H132" s="24"/>
      <c r="I132" s="24"/>
    </row>
    <row r="133" spans="1:9" ht="12.75">
      <c r="A133" s="42"/>
      <c r="B133" s="42"/>
      <c r="C133" s="42"/>
      <c r="D133" s="43"/>
      <c r="E133" s="43"/>
      <c r="F133" s="43"/>
      <c r="G133" s="43"/>
      <c r="H133" s="24"/>
      <c r="I133" s="24"/>
    </row>
    <row r="134" spans="1:9" ht="12.75">
      <c r="A134" s="42"/>
      <c r="B134" s="42"/>
      <c r="C134" s="42"/>
      <c r="D134" s="43"/>
      <c r="E134" s="43"/>
      <c r="F134" s="43"/>
      <c r="G134" s="24"/>
      <c r="H134" s="24"/>
      <c r="I134" s="24"/>
    </row>
    <row r="135" spans="1:9" ht="12.75">
      <c r="A135" s="42"/>
      <c r="B135" s="42"/>
      <c r="C135" s="42"/>
      <c r="D135" s="43"/>
      <c r="E135" s="43"/>
      <c r="F135" s="43"/>
      <c r="G135" s="24"/>
      <c r="H135" s="24"/>
      <c r="I135" s="24"/>
    </row>
    <row r="136" spans="1:9" ht="12.75">
      <c r="A136" s="42"/>
      <c r="B136" s="42"/>
      <c r="C136" s="42"/>
      <c r="D136" s="43"/>
      <c r="E136" s="43"/>
      <c r="F136" s="43"/>
      <c r="G136" s="24"/>
      <c r="H136" s="24"/>
      <c r="I136" s="24"/>
    </row>
    <row r="137" spans="1:9" ht="12.75">
      <c r="A137" s="42"/>
      <c r="B137" s="42"/>
      <c r="C137" s="42"/>
      <c r="D137" s="43"/>
      <c r="E137" s="43"/>
      <c r="F137" s="43"/>
      <c r="G137" s="24"/>
      <c r="H137" s="24"/>
      <c r="I137" s="24"/>
    </row>
    <row r="138" spans="1:9" ht="12.75">
      <c r="A138" s="73"/>
      <c r="B138" s="73"/>
      <c r="C138" s="42"/>
      <c r="D138" s="43"/>
      <c r="E138" s="43"/>
      <c r="F138" s="43"/>
      <c r="G138" s="24"/>
      <c r="H138" s="24"/>
      <c r="I138" s="24"/>
    </row>
    <row r="139" spans="1:9" ht="12.75">
      <c r="A139" s="73"/>
      <c r="B139" s="42"/>
      <c r="C139" s="42"/>
      <c r="D139" s="43"/>
      <c r="E139" s="43"/>
      <c r="F139" s="43"/>
      <c r="G139" s="24"/>
      <c r="H139" s="24"/>
      <c r="I139" s="24"/>
    </row>
    <row r="140" spans="1:9" ht="12.75">
      <c r="A140" s="42"/>
      <c r="B140" s="42"/>
      <c r="C140" s="42"/>
      <c r="D140" s="43"/>
      <c r="E140" s="43"/>
      <c r="F140" s="43"/>
      <c r="G140" s="24"/>
      <c r="H140" s="24"/>
      <c r="I140" s="24"/>
    </row>
    <row r="141" spans="1:9" ht="12.75">
      <c r="A141" s="42"/>
      <c r="B141" s="42"/>
      <c r="C141" s="42"/>
      <c r="D141" s="43"/>
      <c r="E141" s="43"/>
      <c r="F141" s="43"/>
      <c r="G141" s="24"/>
      <c r="H141" s="24"/>
      <c r="I141" s="24"/>
    </row>
    <row r="142" spans="1:9" ht="12.75">
      <c r="A142" s="42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121"/>
      <c r="B143" s="121"/>
      <c r="C143" s="121"/>
      <c r="D143" s="121"/>
      <c r="E143" s="121"/>
      <c r="F143" s="42"/>
      <c r="G143" s="117"/>
      <c r="H143" s="24"/>
      <c r="I143" s="24"/>
    </row>
    <row r="144" spans="1:9" ht="12.75">
      <c r="A144" s="121"/>
      <c r="B144" s="121"/>
      <c r="C144" s="121"/>
      <c r="D144" s="121"/>
      <c r="E144" s="121"/>
      <c r="F144" s="42"/>
      <c r="G144" s="42"/>
      <c r="H144" s="24"/>
      <c r="I144" s="24"/>
    </row>
    <row r="145" spans="1:9" ht="12.75">
      <c r="A145" s="121"/>
      <c r="B145" s="121"/>
      <c r="C145" s="121"/>
      <c r="D145" s="121"/>
      <c r="E145" s="121"/>
      <c r="F145" s="42"/>
      <c r="G145" s="42"/>
      <c r="H145" s="24"/>
      <c r="I145" s="24"/>
    </row>
    <row r="146" spans="1:9" ht="12.75">
      <c r="A146" s="72"/>
      <c r="B146" s="72"/>
      <c r="C146" s="72"/>
      <c r="D146" s="74"/>
      <c r="E146" s="74"/>
      <c r="F146" s="75"/>
      <c r="G146" s="76"/>
      <c r="H146" s="24"/>
      <c r="I146" s="24"/>
    </row>
    <row r="147" spans="1:9" ht="12.75">
      <c r="A147" s="72"/>
      <c r="B147" s="72"/>
      <c r="C147" s="72"/>
      <c r="D147" s="74"/>
      <c r="E147" s="74"/>
      <c r="F147" s="75"/>
      <c r="G147" s="76"/>
      <c r="H147" s="24"/>
      <c r="I147" s="24"/>
    </row>
    <row r="148" spans="1:9" ht="14.25">
      <c r="A148" s="42"/>
      <c r="B148" s="42"/>
      <c r="C148" s="42"/>
      <c r="D148" s="24"/>
      <c r="E148" s="24"/>
      <c r="F148" s="50"/>
      <c r="G148" s="24"/>
      <c r="H148" s="24"/>
      <c r="I148" s="24"/>
    </row>
    <row r="149" spans="1:9" ht="12.75">
      <c r="A149" s="137"/>
      <c r="B149" s="137"/>
      <c r="C149" s="138"/>
      <c r="D149" s="100"/>
      <c r="E149" s="100"/>
      <c r="F149" s="101"/>
      <c r="G149" s="137"/>
      <c r="H149" s="24"/>
      <c r="I149" s="24"/>
    </row>
    <row r="150" spans="1:9" ht="12.75">
      <c r="A150" s="137"/>
      <c r="B150" s="137"/>
      <c r="C150" s="138"/>
      <c r="D150" s="100"/>
      <c r="E150" s="100"/>
      <c r="F150" s="100"/>
      <c r="G150" s="137"/>
      <c r="H150" s="24"/>
      <c r="I150" s="24"/>
    </row>
    <row r="151" spans="1:9" ht="15">
      <c r="A151" s="102"/>
      <c r="B151" s="103"/>
      <c r="C151" s="24"/>
      <c r="D151" s="25"/>
      <c r="E151" s="25"/>
      <c r="F151" s="25"/>
      <c r="G151" s="25"/>
      <c r="H151" s="24"/>
      <c r="I151" s="24"/>
    </row>
    <row r="152" spans="1:9" ht="15">
      <c r="A152" s="102"/>
      <c r="B152" s="103"/>
      <c r="C152" s="24"/>
      <c r="D152" s="25"/>
      <c r="E152" s="25"/>
      <c r="F152" s="25"/>
      <c r="G152" s="25"/>
      <c r="H152" s="24"/>
      <c r="I152" s="24"/>
    </row>
    <row r="153" spans="1:9" ht="15">
      <c r="A153" s="102"/>
      <c r="B153" s="103"/>
      <c r="C153" s="24"/>
      <c r="D153" s="25"/>
      <c r="E153" s="25"/>
      <c r="F153" s="25"/>
      <c r="G153" s="25"/>
      <c r="H153" s="24"/>
      <c r="I153" s="24"/>
    </row>
    <row r="154" spans="1:9" ht="15">
      <c r="A154" s="102"/>
      <c r="B154" s="103"/>
      <c r="C154" s="24"/>
      <c r="D154" s="25"/>
      <c r="E154" s="25"/>
      <c r="F154" s="25"/>
      <c r="G154" s="25"/>
      <c r="H154" s="24"/>
      <c r="I154" s="24"/>
    </row>
    <row r="155" spans="1:9" ht="15">
      <c r="A155" s="102"/>
      <c r="B155" s="103"/>
      <c r="C155" s="24"/>
      <c r="D155" s="25"/>
      <c r="E155" s="25"/>
      <c r="F155" s="25"/>
      <c r="G155" s="25"/>
      <c r="H155" s="24"/>
      <c r="I155" s="24"/>
    </row>
    <row r="156" spans="1:9" ht="15">
      <c r="A156" s="102"/>
      <c r="B156" s="103"/>
      <c r="C156" s="24"/>
      <c r="D156" s="25"/>
      <c r="E156" s="25"/>
      <c r="F156" s="25"/>
      <c r="G156" s="25"/>
      <c r="H156" s="24"/>
      <c r="I156" s="24"/>
    </row>
    <row r="157" spans="1:9" ht="15">
      <c r="A157" s="102"/>
      <c r="B157" s="103"/>
      <c r="C157" s="24"/>
      <c r="D157" s="25"/>
      <c r="E157" s="25"/>
      <c r="F157" s="25"/>
      <c r="G157" s="25"/>
      <c r="H157" s="24"/>
      <c r="I157" s="24"/>
    </row>
    <row r="158" spans="1:9" ht="15">
      <c r="A158" s="102"/>
      <c r="B158" s="103"/>
      <c r="C158" s="24"/>
      <c r="D158" s="25"/>
      <c r="E158" s="25"/>
      <c r="F158" s="25"/>
      <c r="G158" s="25"/>
      <c r="H158" s="24"/>
      <c r="I158" s="24"/>
    </row>
    <row r="159" spans="1:9" ht="15">
      <c r="A159" s="102"/>
      <c r="B159" s="103"/>
      <c r="C159" s="24"/>
      <c r="D159" s="25"/>
      <c r="E159" s="25"/>
      <c r="F159" s="25"/>
      <c r="G159" s="25"/>
      <c r="H159" s="24"/>
      <c r="I159" s="24"/>
    </row>
    <row r="160" spans="1:9" ht="15">
      <c r="A160" s="102"/>
      <c r="B160" s="103"/>
      <c r="C160" s="24"/>
      <c r="D160" s="25"/>
      <c r="E160" s="25"/>
      <c r="F160" s="25"/>
      <c r="G160" s="25"/>
      <c r="H160" s="24"/>
      <c r="I160" s="24"/>
    </row>
    <row r="161" spans="1:9" ht="15">
      <c r="A161" s="102"/>
      <c r="B161" s="103"/>
      <c r="C161" s="24"/>
      <c r="D161" s="25"/>
      <c r="E161" s="25"/>
      <c r="F161" s="25"/>
      <c r="G161" s="25"/>
      <c r="H161" s="24"/>
      <c r="I161" s="24"/>
    </row>
    <row r="162" spans="1:9" ht="15">
      <c r="A162" s="102"/>
      <c r="B162" s="103"/>
      <c r="C162" s="24"/>
      <c r="D162" s="25"/>
      <c r="E162" s="25"/>
      <c r="F162" s="25"/>
      <c r="G162" s="25"/>
      <c r="H162" s="24"/>
      <c r="I162" s="24"/>
    </row>
    <row r="163" spans="1:9" ht="15">
      <c r="A163" s="102"/>
      <c r="B163" s="103"/>
      <c r="C163" s="24"/>
      <c r="D163" s="25"/>
      <c r="E163" s="25"/>
      <c r="F163" s="25"/>
      <c r="G163" s="25"/>
      <c r="H163" s="24"/>
      <c r="I163" s="24"/>
    </row>
    <row r="164" spans="1:9" ht="15">
      <c r="A164" s="102"/>
      <c r="B164" s="103"/>
      <c r="C164" s="24"/>
      <c r="D164" s="25"/>
      <c r="E164" s="25"/>
      <c r="F164" s="25"/>
      <c r="G164" s="25"/>
      <c r="H164" s="24"/>
      <c r="I164" s="24"/>
    </row>
    <row r="165" spans="1:9" ht="15">
      <c r="A165" s="102"/>
      <c r="B165" s="103"/>
      <c r="C165" s="24"/>
      <c r="D165" s="25"/>
      <c r="E165" s="25"/>
      <c r="F165" s="25"/>
      <c r="G165" s="25"/>
      <c r="H165" s="24"/>
      <c r="I165" s="24"/>
    </row>
    <row r="166" spans="1:9" ht="15">
      <c r="A166" s="102"/>
      <c r="B166" s="103"/>
      <c r="C166" s="24"/>
      <c r="D166" s="106"/>
      <c r="E166" s="25"/>
      <c r="F166" s="25"/>
      <c r="G166" s="25"/>
      <c r="H166" s="24"/>
      <c r="I166" s="24"/>
    </row>
    <row r="167" spans="1:9" ht="15">
      <c r="A167" s="102"/>
      <c r="B167" s="103"/>
      <c r="C167" s="24"/>
      <c r="D167" s="106"/>
      <c r="E167" s="25"/>
      <c r="F167" s="25"/>
      <c r="G167" s="25"/>
      <c r="H167" s="24"/>
      <c r="I167" s="24"/>
    </row>
    <row r="168" spans="1:9" ht="15">
      <c r="A168" s="102"/>
      <c r="B168" s="103"/>
      <c r="C168" s="24"/>
      <c r="D168" s="25"/>
      <c r="E168" s="25"/>
      <c r="F168" s="25"/>
      <c r="G168" s="25"/>
      <c r="H168" s="24"/>
      <c r="I168" s="24"/>
    </row>
    <row r="169" spans="1:9" ht="15">
      <c r="A169" s="102"/>
      <c r="B169" s="103"/>
      <c r="C169" s="24"/>
      <c r="D169" s="25"/>
      <c r="E169" s="25"/>
      <c r="F169" s="25"/>
      <c r="G169" s="25"/>
      <c r="H169" s="24"/>
      <c r="I169" s="24"/>
    </row>
    <row r="170" spans="1:9" ht="15">
      <c r="A170" s="102"/>
      <c r="B170" s="103"/>
      <c r="C170" s="24"/>
      <c r="D170" s="25"/>
      <c r="E170" s="25"/>
      <c r="F170" s="25"/>
      <c r="G170" s="25"/>
      <c r="H170" s="24"/>
      <c r="I170" s="24"/>
    </row>
    <row r="171" spans="1:9" ht="15">
      <c r="A171" s="102"/>
      <c r="B171" s="103"/>
      <c r="C171" s="24"/>
      <c r="D171" s="25"/>
      <c r="E171" s="25"/>
      <c r="F171" s="25"/>
      <c r="G171" s="25"/>
      <c r="H171" s="24"/>
      <c r="I171" s="24"/>
    </row>
    <row r="172" spans="1:9" ht="15">
      <c r="A172" s="102"/>
      <c r="B172" s="103"/>
      <c r="C172" s="24"/>
      <c r="D172" s="25"/>
      <c r="E172" s="25"/>
      <c r="F172" s="25"/>
      <c r="G172" s="25"/>
      <c r="H172" s="24"/>
      <c r="I172" s="24"/>
    </row>
    <row r="173" spans="1:9" ht="12.75">
      <c r="A173" s="42"/>
      <c r="B173" s="42"/>
      <c r="C173" s="42"/>
      <c r="D173" s="43"/>
      <c r="E173" s="43"/>
      <c r="F173" s="43"/>
      <c r="G173" s="43"/>
      <c r="H173" s="24"/>
      <c r="I173" s="24"/>
    </row>
    <row r="174" spans="1:9" ht="12.75">
      <c r="A174" s="42"/>
      <c r="B174" s="42"/>
      <c r="C174" s="42"/>
      <c r="D174" s="42"/>
      <c r="E174" s="42"/>
      <c r="F174" s="42"/>
      <c r="G174" s="24"/>
      <c r="H174" s="24"/>
      <c r="I174" s="24"/>
    </row>
    <row r="175" spans="1:9" ht="12.75">
      <c r="A175" s="42"/>
      <c r="B175" s="42"/>
      <c r="C175" s="42"/>
      <c r="D175" s="42"/>
      <c r="E175" s="42"/>
      <c r="F175" s="42"/>
      <c r="G175" s="24"/>
      <c r="H175" s="24"/>
      <c r="I175" s="24"/>
    </row>
    <row r="176" spans="1:9" ht="12.75">
      <c r="A176" s="42"/>
      <c r="B176" s="42"/>
      <c r="C176" s="42"/>
      <c r="D176" s="43"/>
      <c r="E176" s="43"/>
      <c r="F176" s="43"/>
      <c r="G176" s="24"/>
      <c r="H176" s="24"/>
      <c r="I176" s="24"/>
    </row>
    <row r="177" spans="1:9" ht="12.75">
      <c r="A177" s="42"/>
      <c r="B177" s="42"/>
      <c r="C177" s="42"/>
      <c r="D177" s="43"/>
      <c r="E177" s="43"/>
      <c r="F177" s="43"/>
      <c r="G177" s="24"/>
      <c r="H177" s="24"/>
      <c r="I177" s="24"/>
    </row>
    <row r="178" spans="1:9" ht="12.75">
      <c r="A178" s="73"/>
      <c r="B178" s="73"/>
      <c r="C178" s="42"/>
      <c r="D178" s="43"/>
      <c r="E178" s="43"/>
      <c r="F178" s="43"/>
      <c r="G178" s="24"/>
      <c r="H178" s="24"/>
      <c r="I178" s="24"/>
    </row>
    <row r="179" spans="1:9" ht="12.75">
      <c r="A179" s="73"/>
      <c r="B179" s="42"/>
      <c r="C179" s="42"/>
      <c r="D179" s="43"/>
      <c r="E179" s="43"/>
      <c r="F179" s="43"/>
      <c r="G179" s="24"/>
      <c r="H179" s="24"/>
      <c r="I179" s="24"/>
    </row>
    <row r="180" spans="1:9" ht="12.75">
      <c r="A180" s="42"/>
      <c r="B180" s="42"/>
      <c r="C180" s="42"/>
      <c r="D180" s="42"/>
      <c r="E180" s="42"/>
      <c r="F180" s="42"/>
      <c r="G180" s="24"/>
      <c r="H180" s="24"/>
      <c r="I180" s="24"/>
    </row>
    <row r="181" spans="1:9" ht="12.75">
      <c r="A181" s="42"/>
      <c r="B181" s="24"/>
      <c r="C181" s="24"/>
      <c r="D181" s="24"/>
      <c r="E181" s="24"/>
      <c r="F181" s="24"/>
      <c r="G181" s="24"/>
      <c r="H181" s="24"/>
      <c r="I181" s="24"/>
    </row>
    <row r="182" spans="1:9" ht="12.75">
      <c r="A182" s="121"/>
      <c r="B182" s="121"/>
      <c r="C182" s="121"/>
      <c r="D182" s="121"/>
      <c r="E182" s="121"/>
      <c r="F182" s="42"/>
      <c r="G182" s="117"/>
      <c r="H182" s="24"/>
      <c r="I182" s="24"/>
    </row>
    <row r="183" spans="1:9" ht="12.75">
      <c r="A183" s="121"/>
      <c r="B183" s="121"/>
      <c r="C183" s="121"/>
      <c r="D183" s="121"/>
      <c r="E183" s="121"/>
      <c r="F183" s="42"/>
      <c r="G183" s="42"/>
      <c r="H183" s="24"/>
      <c r="I183" s="24"/>
    </row>
    <row r="184" spans="1:9" ht="12.75">
      <c r="A184" s="121"/>
      <c r="B184" s="121"/>
      <c r="C184" s="121"/>
      <c r="D184" s="121"/>
      <c r="E184" s="121"/>
      <c r="F184" s="42"/>
      <c r="G184" s="42"/>
      <c r="H184" s="24"/>
      <c r="I184" s="24"/>
    </row>
    <row r="185" spans="1:9" ht="14.25">
      <c r="A185" s="49"/>
      <c r="B185" s="52"/>
      <c r="C185" s="53"/>
      <c r="D185" s="24"/>
      <c r="E185" s="24"/>
      <c r="F185" s="50"/>
      <c r="G185" s="24"/>
      <c r="H185" s="24"/>
      <c r="I185" s="24"/>
    </row>
    <row r="186" spans="1:9" ht="12.75">
      <c r="A186" s="137"/>
      <c r="B186" s="137"/>
      <c r="C186" s="138"/>
      <c r="D186" s="100"/>
      <c r="E186" s="100"/>
      <c r="F186" s="101"/>
      <c r="G186" s="137"/>
      <c r="H186" s="24"/>
      <c r="I186" s="24"/>
    </row>
    <row r="187" spans="1:9" ht="12.75">
      <c r="A187" s="137"/>
      <c r="B187" s="137"/>
      <c r="C187" s="138"/>
      <c r="D187" s="100"/>
      <c r="E187" s="100"/>
      <c r="F187" s="100"/>
      <c r="G187" s="137"/>
      <c r="H187" s="24"/>
      <c r="I187" s="24"/>
    </row>
    <row r="188" spans="1:9" ht="15">
      <c r="A188" s="102"/>
      <c r="B188" s="103"/>
      <c r="C188" s="24"/>
      <c r="D188" s="25"/>
      <c r="E188" s="25"/>
      <c r="F188" s="25"/>
      <c r="G188" s="24"/>
      <c r="H188" s="24"/>
      <c r="I188" s="24"/>
    </row>
    <row r="189" spans="1:9" ht="15">
      <c r="A189" s="102"/>
      <c r="B189" s="103"/>
      <c r="C189" s="24"/>
      <c r="D189" s="25"/>
      <c r="E189" s="25"/>
      <c r="F189" s="25"/>
      <c r="G189" s="24"/>
      <c r="H189" s="24"/>
      <c r="I189" s="24"/>
    </row>
    <row r="190" spans="1:9" ht="15">
      <c r="A190" s="102"/>
      <c r="B190" s="103"/>
      <c r="C190" s="24"/>
      <c r="D190" s="25"/>
      <c r="E190" s="25"/>
      <c r="F190" s="25"/>
      <c r="G190" s="24"/>
      <c r="H190" s="24"/>
      <c r="I190" s="24"/>
    </row>
    <row r="191" spans="1:9" ht="15">
      <c r="A191" s="102"/>
      <c r="B191" s="103"/>
      <c r="C191" s="24"/>
      <c r="D191" s="25"/>
      <c r="E191" s="25"/>
      <c r="F191" s="25"/>
      <c r="G191" s="24"/>
      <c r="H191" s="24"/>
      <c r="I191" s="24"/>
    </row>
    <row r="192" spans="1:9" ht="15">
      <c r="A192" s="102"/>
      <c r="B192" s="103"/>
      <c r="C192" s="24"/>
      <c r="D192" s="25"/>
      <c r="E192" s="25"/>
      <c r="F192" s="25"/>
      <c r="G192" s="24"/>
      <c r="H192" s="24"/>
      <c r="I192" s="24"/>
    </row>
    <row r="193" spans="1:9" ht="15">
      <c r="A193" s="102"/>
      <c r="B193" s="103"/>
      <c r="C193" s="24"/>
      <c r="D193" s="25"/>
      <c r="E193" s="25"/>
      <c r="F193" s="25"/>
      <c r="G193" s="24"/>
      <c r="H193" s="24"/>
      <c r="I193" s="24"/>
    </row>
    <row r="194" spans="1:9" ht="15">
      <c r="A194" s="102"/>
      <c r="B194" s="103"/>
      <c r="C194" s="24"/>
      <c r="D194" s="25"/>
      <c r="E194" s="25"/>
      <c r="F194" s="25"/>
      <c r="G194" s="24"/>
      <c r="H194" s="24"/>
      <c r="I194" s="24"/>
    </row>
    <row r="195" spans="1:9" ht="15">
      <c r="A195" s="102"/>
      <c r="B195" s="103"/>
      <c r="C195" s="24"/>
      <c r="D195" s="25"/>
      <c r="E195" s="25"/>
      <c r="F195" s="25"/>
      <c r="G195" s="24"/>
      <c r="H195" s="24"/>
      <c r="I195" s="24"/>
    </row>
    <row r="196" spans="1:9" ht="15">
      <c r="A196" s="102"/>
      <c r="B196" s="103"/>
      <c r="C196" s="24"/>
      <c r="D196" s="25"/>
      <c r="E196" s="25"/>
      <c r="F196" s="25"/>
      <c r="G196" s="24"/>
      <c r="H196" s="24"/>
      <c r="I196" s="24"/>
    </row>
    <row r="197" spans="1:9" ht="15">
      <c r="A197" s="102"/>
      <c r="B197" s="103"/>
      <c r="C197" s="24"/>
      <c r="D197" s="25"/>
      <c r="E197" s="25"/>
      <c r="F197" s="25"/>
      <c r="G197" s="24"/>
      <c r="H197" s="24"/>
      <c r="I197" s="24"/>
    </row>
    <row r="198" spans="1:9" ht="15">
      <c r="A198" s="102"/>
      <c r="B198" s="103"/>
      <c r="C198" s="24"/>
      <c r="D198" s="25"/>
      <c r="E198" s="25"/>
      <c r="F198" s="25"/>
      <c r="G198" s="24"/>
      <c r="H198" s="24"/>
      <c r="I198" s="24"/>
    </row>
    <row r="199" spans="1:9" ht="15">
      <c r="A199" s="102"/>
      <c r="B199" s="103"/>
      <c r="C199" s="24"/>
      <c r="D199" s="25"/>
      <c r="E199" s="25"/>
      <c r="F199" s="25"/>
      <c r="G199" s="24"/>
      <c r="H199" s="24"/>
      <c r="I199" s="24"/>
    </row>
    <row r="200" spans="1:9" ht="15">
      <c r="A200" s="102"/>
      <c r="B200" s="103"/>
      <c r="C200" s="24"/>
      <c r="D200" s="25"/>
      <c r="E200" s="25"/>
      <c r="F200" s="25"/>
      <c r="G200" s="24"/>
      <c r="H200" s="24"/>
      <c r="I200" s="24"/>
    </row>
    <row r="201" spans="1:9" ht="15">
      <c r="A201" s="102"/>
      <c r="B201" s="103"/>
      <c r="C201" s="24"/>
      <c r="D201" s="25"/>
      <c r="E201" s="25"/>
      <c r="F201" s="25"/>
      <c r="G201" s="24"/>
      <c r="H201" s="24"/>
      <c r="I201" s="24"/>
    </row>
    <row r="202" spans="1:9" ht="15">
      <c r="A202" s="102"/>
      <c r="B202" s="103"/>
      <c r="C202" s="24"/>
      <c r="D202" s="25"/>
      <c r="E202" s="25"/>
      <c r="F202" s="25"/>
      <c r="G202" s="24"/>
      <c r="H202" s="24"/>
      <c r="I202" s="24"/>
    </row>
    <row r="203" spans="1:9" ht="15">
      <c r="A203" s="102"/>
      <c r="B203" s="103"/>
      <c r="C203" s="24"/>
      <c r="D203" s="25"/>
      <c r="E203" s="25"/>
      <c r="F203" s="25"/>
      <c r="G203" s="25"/>
      <c r="H203" s="24"/>
      <c r="I203" s="24"/>
    </row>
    <row r="204" spans="1:9" ht="15">
      <c r="A204" s="102"/>
      <c r="B204" s="103"/>
      <c r="C204" s="24"/>
      <c r="D204" s="25"/>
      <c r="E204" s="25"/>
      <c r="F204" s="25"/>
      <c r="G204" s="25"/>
      <c r="H204" s="24"/>
      <c r="I204" s="24"/>
    </row>
    <row r="205" spans="1:9" ht="15">
      <c r="A205" s="102"/>
      <c r="B205" s="103"/>
      <c r="C205" s="24"/>
      <c r="D205" s="25"/>
      <c r="E205" s="25"/>
      <c r="F205" s="25"/>
      <c r="G205" s="25"/>
      <c r="H205" s="24"/>
      <c r="I205" s="24"/>
    </row>
    <row r="206" spans="1:9" ht="15">
      <c r="A206" s="102"/>
      <c r="B206" s="103"/>
      <c r="C206" s="24"/>
      <c r="D206" s="106"/>
      <c r="E206" s="25"/>
      <c r="F206" s="25"/>
      <c r="G206" s="25"/>
      <c r="H206" s="24"/>
      <c r="I206" s="24"/>
    </row>
    <row r="207" spans="1:9" ht="15">
      <c r="A207" s="102"/>
      <c r="B207" s="103"/>
      <c r="C207" s="24"/>
      <c r="D207" s="106"/>
      <c r="E207" s="25"/>
      <c r="F207" s="25"/>
      <c r="G207" s="25"/>
      <c r="H207" s="24"/>
      <c r="I207" s="24"/>
    </row>
    <row r="208" spans="1:9" ht="15">
      <c r="A208" s="102"/>
      <c r="B208" s="103"/>
      <c r="C208" s="24"/>
      <c r="D208" s="25"/>
      <c r="E208" s="25"/>
      <c r="F208" s="25"/>
      <c r="G208" s="25"/>
      <c r="H208" s="24"/>
      <c r="I208" s="24"/>
    </row>
    <row r="209" spans="1:9" ht="15">
      <c r="A209" s="102"/>
      <c r="B209" s="103"/>
      <c r="C209" s="24"/>
      <c r="D209" s="25"/>
      <c r="E209" s="25"/>
      <c r="F209" s="25"/>
      <c r="G209" s="25"/>
      <c r="H209" s="24"/>
      <c r="I209" s="24"/>
    </row>
    <row r="210" spans="1:9" ht="15">
      <c r="A210" s="102"/>
      <c r="B210" s="103"/>
      <c r="C210" s="24"/>
      <c r="D210" s="25"/>
      <c r="E210" s="25"/>
      <c r="F210" s="25"/>
      <c r="G210" s="25"/>
      <c r="H210" s="24"/>
      <c r="I210" s="24"/>
    </row>
    <row r="211" spans="1:9" ht="15">
      <c r="A211" s="102"/>
      <c r="B211" s="103"/>
      <c r="C211" s="24"/>
      <c r="D211" s="25"/>
      <c r="E211" s="25"/>
      <c r="F211" s="25"/>
      <c r="G211" s="25"/>
      <c r="H211" s="24"/>
      <c r="I211" s="24"/>
    </row>
    <row r="212" spans="1:9" ht="15">
      <c r="A212" s="102"/>
      <c r="B212" s="103"/>
      <c r="C212" s="24"/>
      <c r="D212" s="25"/>
      <c r="E212" s="25"/>
      <c r="F212" s="25"/>
      <c r="G212" s="25"/>
      <c r="H212" s="24"/>
      <c r="I212" s="24"/>
    </row>
    <row r="213" spans="1:9" ht="15">
      <c r="A213" s="103"/>
      <c r="B213" s="103"/>
      <c r="C213" s="24"/>
      <c r="D213" s="25"/>
      <c r="E213" s="25"/>
      <c r="F213" s="25"/>
      <c r="G213" s="25"/>
      <c r="H213" s="24"/>
      <c r="I213" s="24"/>
    </row>
    <row r="214" spans="1:9" ht="15">
      <c r="A214" s="102"/>
      <c r="B214" s="103"/>
      <c r="C214" s="24"/>
      <c r="D214" s="25"/>
      <c r="E214" s="25"/>
      <c r="F214" s="25"/>
      <c r="G214" s="25"/>
      <c r="H214" s="24"/>
      <c r="I214" s="24"/>
    </row>
    <row r="215" spans="1:9" ht="15">
      <c r="A215" s="102"/>
      <c r="B215" s="103"/>
      <c r="C215" s="24"/>
      <c r="D215" s="25"/>
      <c r="E215" s="25"/>
      <c r="F215" s="25"/>
      <c r="G215" s="25"/>
      <c r="H215" s="24"/>
      <c r="I215" s="24"/>
    </row>
    <row r="216" spans="1:9" ht="15">
      <c r="A216" s="102"/>
      <c r="B216" s="103"/>
      <c r="C216" s="24"/>
      <c r="D216" s="25"/>
      <c r="E216" s="25"/>
      <c r="F216" s="25"/>
      <c r="G216" s="25"/>
      <c r="H216" s="24"/>
      <c r="I216" s="24"/>
    </row>
    <row r="217" spans="1:9" ht="12.75">
      <c r="A217" s="42"/>
      <c r="B217" s="42"/>
      <c r="C217" s="42"/>
      <c r="D217" s="43"/>
      <c r="E217" s="43"/>
      <c r="F217" s="43"/>
      <c r="G217" s="43"/>
      <c r="H217" s="24"/>
      <c r="I217" s="24"/>
    </row>
    <row r="218" spans="1:9" ht="12.75">
      <c r="A218" s="42"/>
      <c r="B218" s="42"/>
      <c r="C218" s="42"/>
      <c r="D218" s="43"/>
      <c r="E218" s="25"/>
      <c r="F218" s="43"/>
      <c r="G218" s="43"/>
      <c r="H218" s="24"/>
      <c r="I218" s="24"/>
    </row>
    <row r="219" spans="1:9" ht="12.75">
      <c r="A219" s="42"/>
      <c r="B219" s="42"/>
      <c r="C219" s="42"/>
      <c r="D219" s="43"/>
      <c r="E219" s="25"/>
      <c r="F219" s="43"/>
      <c r="G219" s="43"/>
      <c r="H219" s="24"/>
      <c r="I219" s="24"/>
    </row>
    <row r="220" spans="1:9" ht="12.75">
      <c r="A220" s="42"/>
      <c r="B220" s="42"/>
      <c r="C220" s="42"/>
      <c r="D220" s="43"/>
      <c r="E220" s="43"/>
      <c r="F220" s="43"/>
      <c r="G220" s="24"/>
      <c r="H220" s="24"/>
      <c r="I220" s="24"/>
    </row>
    <row r="221" spans="1:9" ht="12.75">
      <c r="A221" s="42"/>
      <c r="B221" s="42"/>
      <c r="C221" s="42"/>
      <c r="D221" s="43"/>
      <c r="E221" s="43"/>
      <c r="F221" s="43"/>
      <c r="G221" s="24"/>
      <c r="H221" s="24"/>
      <c r="I221" s="24"/>
    </row>
    <row r="222" spans="1:9" ht="12.75">
      <c r="A222" s="73"/>
      <c r="B222" s="73"/>
      <c r="C222" s="42"/>
      <c r="D222" s="43"/>
      <c r="E222" s="43"/>
      <c r="F222" s="43"/>
      <c r="G222" s="24"/>
      <c r="H222" s="24"/>
      <c r="I222" s="24"/>
    </row>
    <row r="223" spans="1:9" ht="12.7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2.7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2.7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2.7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2.7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2.7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2.7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>
      <c r="A230" s="42"/>
      <c r="B230" s="24"/>
      <c r="C230" s="24"/>
      <c r="D230" s="24"/>
      <c r="E230" s="24"/>
      <c r="F230" s="24"/>
      <c r="G230" s="24"/>
      <c r="H230" s="24"/>
      <c r="I230" s="24"/>
    </row>
    <row r="231" spans="1:9" ht="12.75">
      <c r="A231" s="121"/>
      <c r="B231" s="121"/>
      <c r="C231" s="121"/>
      <c r="D231" s="121"/>
      <c r="E231" s="121"/>
      <c r="F231" s="42"/>
      <c r="G231" s="117"/>
      <c r="H231" s="24"/>
      <c r="I231" s="24"/>
    </row>
    <row r="232" spans="1:9" ht="12.75">
      <c r="A232" s="121"/>
      <c r="B232" s="121"/>
      <c r="C232" s="121"/>
      <c r="D232" s="121"/>
      <c r="E232" s="121"/>
      <c r="F232" s="42"/>
      <c r="G232" s="42"/>
      <c r="H232" s="24"/>
      <c r="I232" s="24"/>
    </row>
    <row r="233" spans="1:9" ht="12.75">
      <c r="A233" s="121"/>
      <c r="B233" s="121"/>
      <c r="C233" s="121"/>
      <c r="D233" s="121"/>
      <c r="E233" s="121"/>
      <c r="F233" s="121"/>
      <c r="G233" s="42"/>
      <c r="H233" s="24"/>
      <c r="I233" s="24"/>
    </row>
    <row r="234" spans="1:9" ht="12.75">
      <c r="A234" s="72"/>
      <c r="B234" s="72"/>
      <c r="C234" s="72"/>
      <c r="D234" s="74"/>
      <c r="E234" s="74"/>
      <c r="F234" s="75"/>
      <c r="G234" s="76"/>
      <c r="H234" s="24"/>
      <c r="I234" s="24"/>
    </row>
    <row r="235" spans="1:9" ht="12.75">
      <c r="A235" s="72"/>
      <c r="B235" s="72"/>
      <c r="C235" s="72"/>
      <c r="D235" s="74"/>
      <c r="E235" s="74"/>
      <c r="F235" s="75"/>
      <c r="G235" s="76"/>
      <c r="H235" s="24"/>
      <c r="I235" s="24"/>
    </row>
    <row r="236" spans="1:9" ht="12.75">
      <c r="A236" s="137"/>
      <c r="B236" s="137"/>
      <c r="C236" s="138"/>
      <c r="D236" s="100"/>
      <c r="E236" s="100"/>
      <c r="F236" s="101"/>
      <c r="G236" s="137"/>
      <c r="H236" s="24"/>
      <c r="I236" s="24"/>
    </row>
    <row r="237" spans="1:9" ht="12.75">
      <c r="A237" s="137"/>
      <c r="B237" s="137"/>
      <c r="C237" s="138"/>
      <c r="D237" s="100"/>
      <c r="E237" s="100"/>
      <c r="F237" s="100"/>
      <c r="G237" s="137"/>
      <c r="H237" s="24"/>
      <c r="I237" s="24"/>
    </row>
    <row r="238" spans="1:9" ht="12.75">
      <c r="A238" s="115"/>
      <c r="B238" s="24"/>
      <c r="C238" s="24"/>
      <c r="D238" s="25"/>
      <c r="E238" s="24"/>
      <c r="F238" s="25"/>
      <c r="G238" s="25"/>
      <c r="H238" s="24"/>
      <c r="I238" s="24"/>
    </row>
    <row r="239" spans="1:9" ht="12.75">
      <c r="A239" s="115"/>
      <c r="B239" s="24"/>
      <c r="C239" s="24"/>
      <c r="D239" s="25"/>
      <c r="E239" s="25"/>
      <c r="F239" s="25"/>
      <c r="G239" s="25"/>
      <c r="H239" s="24"/>
      <c r="I239" s="24"/>
    </row>
    <row r="240" spans="1:9" ht="12.75">
      <c r="A240" s="42"/>
      <c r="B240" s="42"/>
      <c r="C240" s="42"/>
      <c r="D240" s="43"/>
      <c r="E240" s="43"/>
      <c r="F240" s="43"/>
      <c r="G240" s="43"/>
      <c r="H240" s="24"/>
      <c r="I240" s="24"/>
    </row>
    <row r="241" spans="1:9" ht="12.75">
      <c r="A241" s="42"/>
      <c r="B241" s="42"/>
      <c r="C241" s="42"/>
      <c r="D241" s="42"/>
      <c r="E241" s="43"/>
      <c r="F241" s="43"/>
      <c r="G241" s="24"/>
      <c r="H241" s="24"/>
      <c r="I241" s="24"/>
    </row>
    <row r="242" spans="1:9" ht="12.75">
      <c r="A242" s="42"/>
      <c r="B242" s="42"/>
      <c r="C242" s="42"/>
      <c r="D242" s="42"/>
      <c r="E242" s="43"/>
      <c r="F242" s="43"/>
      <c r="G242" s="24"/>
      <c r="H242" s="24"/>
      <c r="I242" s="24"/>
    </row>
    <row r="243" spans="1:9" ht="12.75">
      <c r="A243" s="42"/>
      <c r="B243" s="42"/>
      <c r="C243" s="42"/>
      <c r="D243" s="42"/>
      <c r="E243" s="43"/>
      <c r="F243" s="43"/>
      <c r="G243" s="24"/>
      <c r="H243" s="24"/>
      <c r="I243" s="24"/>
    </row>
    <row r="244" spans="1:9" ht="12.75">
      <c r="A244" s="42"/>
      <c r="B244" s="42"/>
      <c r="C244" s="42"/>
      <c r="D244" s="42"/>
      <c r="E244" s="43"/>
      <c r="F244" s="43"/>
      <c r="G244" s="24"/>
      <c r="H244" s="24"/>
      <c r="I244" s="24"/>
    </row>
    <row r="245" spans="1:9" ht="12.75">
      <c r="A245" s="42"/>
      <c r="B245" s="42"/>
      <c r="C245" s="42"/>
      <c r="D245" s="42"/>
      <c r="E245" s="43"/>
      <c r="F245" s="43"/>
      <c r="G245" s="24"/>
      <c r="H245" s="24"/>
      <c r="I245" s="24"/>
    </row>
    <row r="246" spans="1:9" ht="12.7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2.7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2.7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2.7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2.7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2.75">
      <c r="A252" s="42"/>
      <c r="B252" s="42"/>
      <c r="C252" s="42"/>
      <c r="D252" s="24"/>
      <c r="E252" s="24"/>
      <c r="F252" s="24"/>
      <c r="G252" s="24"/>
      <c r="H252" s="24"/>
      <c r="I252" s="24"/>
    </row>
    <row r="253" spans="1:9" ht="12.7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2.75">
      <c r="A254" s="137"/>
      <c r="B254" s="137"/>
      <c r="C254" s="138"/>
      <c r="D254" s="100"/>
      <c r="E254" s="100"/>
      <c r="F254" s="101"/>
      <c r="G254" s="137"/>
      <c r="H254" s="24"/>
      <c r="I254" s="24"/>
    </row>
    <row r="255" spans="1:9" ht="12.75">
      <c r="A255" s="137"/>
      <c r="B255" s="137"/>
      <c r="C255" s="138"/>
      <c r="D255" s="100"/>
      <c r="E255" s="100"/>
      <c r="F255" s="100"/>
      <c r="G255" s="137"/>
      <c r="H255" s="24"/>
      <c r="I255" s="24"/>
    </row>
    <row r="256" spans="1:9" ht="15">
      <c r="A256" s="103"/>
      <c r="B256" s="103"/>
      <c r="C256" s="24"/>
      <c r="D256" s="24"/>
      <c r="E256" s="25"/>
      <c r="F256" s="24"/>
      <c r="G256" s="24"/>
      <c r="H256" s="24"/>
      <c r="I256" s="24"/>
    </row>
    <row r="257" spans="1:9" ht="15">
      <c r="A257" s="103"/>
      <c r="B257" s="103"/>
      <c r="C257" s="24"/>
      <c r="D257" s="25"/>
      <c r="E257" s="25"/>
      <c r="F257" s="25"/>
      <c r="G257" s="25"/>
      <c r="H257" s="24"/>
      <c r="I257" s="24"/>
    </row>
    <row r="258" spans="1:9" ht="15">
      <c r="A258" s="102"/>
      <c r="B258" s="103"/>
      <c r="C258" s="24"/>
      <c r="D258" s="24"/>
      <c r="E258" s="25"/>
      <c r="F258" s="24"/>
      <c r="G258" s="24"/>
      <c r="H258" s="24"/>
      <c r="I258" s="24"/>
    </row>
    <row r="259" spans="1:9" ht="15">
      <c r="A259" s="102"/>
      <c r="B259" s="103"/>
      <c r="C259" s="24"/>
      <c r="D259" s="24"/>
      <c r="E259" s="25"/>
      <c r="F259" s="24"/>
      <c r="G259" s="24"/>
      <c r="H259" s="24"/>
      <c r="I259" s="24"/>
    </row>
    <row r="260" spans="1:9" ht="15">
      <c r="A260" s="102"/>
      <c r="B260" s="103"/>
      <c r="C260" s="24"/>
      <c r="D260" s="24"/>
      <c r="E260" s="25"/>
      <c r="F260" s="24"/>
      <c r="G260" s="24"/>
      <c r="H260" s="24"/>
      <c r="I260" s="24"/>
    </row>
    <row r="261" spans="1:9" ht="15">
      <c r="A261" s="102"/>
      <c r="B261" s="103"/>
      <c r="C261" s="24"/>
      <c r="D261" s="25"/>
      <c r="E261" s="25"/>
      <c r="F261" s="25"/>
      <c r="G261" s="25"/>
      <c r="H261" s="24"/>
      <c r="I261" s="24"/>
    </row>
    <row r="262" spans="1:9" ht="12.75">
      <c r="A262" s="42"/>
      <c r="B262" s="42"/>
      <c r="C262" s="42"/>
      <c r="D262" s="43"/>
      <c r="E262" s="43"/>
      <c r="F262" s="43"/>
      <c r="G262" s="43"/>
      <c r="H262" s="24"/>
      <c r="I262" s="24"/>
    </row>
    <row r="263" spans="1:9" ht="12.75">
      <c r="A263" s="42"/>
      <c r="B263" s="42"/>
      <c r="C263" s="42"/>
      <c r="D263" s="43"/>
      <c r="E263" s="43"/>
      <c r="F263" s="43"/>
      <c r="G263" s="24"/>
      <c r="H263" s="24"/>
      <c r="I263" s="24"/>
    </row>
    <row r="264" spans="1:9" ht="12.75">
      <c r="A264" s="42"/>
      <c r="B264" s="42"/>
      <c r="C264" s="42"/>
      <c r="D264" s="43"/>
      <c r="E264" s="43"/>
      <c r="F264" s="43"/>
      <c r="G264" s="24"/>
      <c r="H264" s="24"/>
      <c r="I264" s="24"/>
    </row>
    <row r="265" spans="1:9" ht="12.75">
      <c r="A265" s="42"/>
      <c r="B265" s="42"/>
      <c r="C265" s="42"/>
      <c r="D265" s="24"/>
      <c r="E265" s="24"/>
      <c r="F265" s="24"/>
      <c r="G265" s="24"/>
      <c r="H265" s="24"/>
      <c r="I265" s="24"/>
    </row>
    <row r="266" spans="1:9" ht="12.7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2.75">
      <c r="A267" s="137"/>
      <c r="B267" s="137"/>
      <c r="C267" s="138"/>
      <c r="D267" s="100"/>
      <c r="E267" s="100"/>
      <c r="F267" s="101"/>
      <c r="G267" s="137"/>
      <c r="H267" s="24"/>
      <c r="I267" s="24"/>
    </row>
    <row r="268" spans="1:9" ht="12.75">
      <c r="A268" s="137"/>
      <c r="B268" s="137"/>
      <c r="C268" s="138"/>
      <c r="D268" s="100"/>
      <c r="E268" s="100"/>
      <c r="F268" s="100"/>
      <c r="G268" s="137"/>
      <c r="H268" s="24"/>
      <c r="I268" s="24"/>
    </row>
    <row r="269" spans="1:9" ht="15">
      <c r="A269" s="103"/>
      <c r="B269" s="103"/>
      <c r="C269" s="24"/>
      <c r="D269" s="25"/>
      <c r="E269" s="25"/>
      <c r="F269" s="25"/>
      <c r="G269" s="25"/>
      <c r="H269" s="24"/>
      <c r="I269" s="24"/>
    </row>
    <row r="270" spans="1:9" ht="15">
      <c r="A270" s="103"/>
      <c r="B270" s="103"/>
      <c r="C270" s="24"/>
      <c r="D270" s="25"/>
      <c r="E270" s="25"/>
      <c r="F270" s="25"/>
      <c r="G270" s="25"/>
      <c r="H270" s="24"/>
      <c r="I270" s="24"/>
    </row>
    <row r="271" spans="1:9" ht="15">
      <c r="A271" s="103"/>
      <c r="B271" s="103"/>
      <c r="C271" s="24"/>
      <c r="D271" s="25"/>
      <c r="E271" s="25"/>
      <c r="F271" s="25"/>
      <c r="G271" s="25"/>
      <c r="H271" s="24"/>
      <c r="I271" s="24"/>
    </row>
    <row r="272" spans="1:9" ht="15">
      <c r="A272" s="103"/>
      <c r="B272" s="103"/>
      <c r="C272" s="24"/>
      <c r="D272" s="25"/>
      <c r="E272" s="25"/>
      <c r="F272" s="25"/>
      <c r="G272" s="25"/>
      <c r="H272" s="24"/>
      <c r="I272" s="24"/>
    </row>
    <row r="273" spans="1:9" ht="15">
      <c r="A273" s="103"/>
      <c r="B273" s="103"/>
      <c r="C273" s="24"/>
      <c r="D273" s="25"/>
      <c r="E273" s="25"/>
      <c r="F273" s="25"/>
      <c r="G273" s="25"/>
      <c r="H273" s="24"/>
      <c r="I273" s="24"/>
    </row>
    <row r="274" spans="1:9" ht="15">
      <c r="A274" s="103"/>
      <c r="B274" s="103"/>
      <c r="C274" s="24"/>
      <c r="D274" s="25"/>
      <c r="E274" s="25"/>
      <c r="F274" s="25"/>
      <c r="G274" s="25"/>
      <c r="H274" s="24"/>
      <c r="I274" s="24"/>
    </row>
    <row r="275" spans="1:9" ht="15">
      <c r="A275" s="103"/>
      <c r="B275" s="103"/>
      <c r="C275" s="24"/>
      <c r="D275" s="25"/>
      <c r="E275" s="25"/>
      <c r="F275" s="25"/>
      <c r="G275" s="25"/>
      <c r="H275" s="24"/>
      <c r="I275" s="24"/>
    </row>
    <row r="276" spans="1:9" ht="15">
      <c r="A276" s="103"/>
      <c r="B276" s="103"/>
      <c r="C276" s="24"/>
      <c r="D276" s="25"/>
      <c r="E276" s="25"/>
      <c r="F276" s="25"/>
      <c r="G276" s="25"/>
      <c r="H276" s="24"/>
      <c r="I276" s="24"/>
    </row>
    <row r="277" spans="1:9" ht="15">
      <c r="A277" s="103"/>
      <c r="B277" s="103"/>
      <c r="C277" s="24"/>
      <c r="D277" s="25"/>
      <c r="E277" s="25"/>
      <c r="F277" s="25"/>
      <c r="G277" s="25"/>
      <c r="H277" s="24"/>
      <c r="I277" s="24"/>
    </row>
    <row r="278" spans="1:9" ht="15">
      <c r="A278" s="103"/>
      <c r="B278" s="103"/>
      <c r="C278" s="24"/>
      <c r="D278" s="25"/>
      <c r="E278" s="25"/>
      <c r="F278" s="25"/>
      <c r="G278" s="25"/>
      <c r="H278" s="24"/>
      <c r="I278" s="24"/>
    </row>
    <row r="279" spans="1:9" ht="15">
      <c r="A279" s="103"/>
      <c r="B279" s="103"/>
      <c r="C279" s="24"/>
      <c r="D279" s="25"/>
      <c r="E279" s="25"/>
      <c r="F279" s="25"/>
      <c r="G279" s="25"/>
      <c r="H279" s="24"/>
      <c r="I279" s="24"/>
    </row>
    <row r="280" spans="1:9" ht="15">
      <c r="A280" s="103"/>
      <c r="B280" s="103"/>
      <c r="C280" s="24"/>
      <c r="D280" s="25"/>
      <c r="E280" s="25"/>
      <c r="F280" s="25"/>
      <c r="G280" s="25"/>
      <c r="H280" s="24"/>
      <c r="I280" s="24"/>
    </row>
    <row r="281" spans="1:9" ht="15">
      <c r="A281" s="103"/>
      <c r="B281" s="103"/>
      <c r="C281" s="24"/>
      <c r="D281" s="25"/>
      <c r="E281" s="25"/>
      <c r="F281" s="25"/>
      <c r="G281" s="25"/>
      <c r="H281" s="24"/>
      <c r="I281" s="24"/>
    </row>
    <row r="282" spans="1:9" ht="15">
      <c r="A282" s="102"/>
      <c r="B282" s="103"/>
      <c r="C282" s="24"/>
      <c r="D282" s="25"/>
      <c r="E282" s="25"/>
      <c r="F282" s="25"/>
      <c r="G282" s="25"/>
      <c r="H282" s="24"/>
      <c r="I282" s="24"/>
    </row>
    <row r="283" spans="1:9" ht="15">
      <c r="A283" s="103"/>
      <c r="B283" s="103"/>
      <c r="C283" s="24"/>
      <c r="D283" s="25"/>
      <c r="E283" s="25"/>
      <c r="F283" s="25"/>
      <c r="G283" s="25"/>
      <c r="H283" s="24"/>
      <c r="I283" s="24"/>
    </row>
    <row r="284" spans="1:9" ht="15">
      <c r="A284" s="103"/>
      <c r="B284" s="103"/>
      <c r="C284" s="24"/>
      <c r="D284" s="25"/>
      <c r="E284" s="25"/>
      <c r="F284" s="25"/>
      <c r="G284" s="25"/>
      <c r="H284" s="24"/>
      <c r="I284" s="24"/>
    </row>
    <row r="285" spans="1:9" ht="15">
      <c r="A285" s="103"/>
      <c r="B285" s="103"/>
      <c r="C285" s="24"/>
      <c r="D285" s="25"/>
      <c r="E285" s="25"/>
      <c r="F285" s="25"/>
      <c r="G285" s="25"/>
      <c r="H285" s="24"/>
      <c r="I285" s="24"/>
    </row>
    <row r="286" spans="1:9" ht="15">
      <c r="A286" s="103"/>
      <c r="B286" s="103"/>
      <c r="C286" s="24"/>
      <c r="D286" s="25"/>
      <c r="E286" s="25"/>
      <c r="F286" s="25"/>
      <c r="G286" s="25"/>
      <c r="H286" s="24"/>
      <c r="I286" s="24"/>
    </row>
    <row r="287" spans="1:9" ht="15">
      <c r="A287" s="103"/>
      <c r="B287" s="103"/>
      <c r="C287" s="24"/>
      <c r="D287" s="25"/>
      <c r="E287" s="25"/>
      <c r="F287" s="25"/>
      <c r="G287" s="25"/>
      <c r="H287" s="24"/>
      <c r="I287" s="24"/>
    </row>
    <row r="288" spans="1:9" ht="15">
      <c r="A288" s="103"/>
      <c r="B288" s="103"/>
      <c r="C288" s="24"/>
      <c r="D288" s="25"/>
      <c r="E288" s="25"/>
      <c r="F288" s="25"/>
      <c r="G288" s="25"/>
      <c r="H288" s="24"/>
      <c r="I288" s="24"/>
    </row>
    <row r="289" spans="1:9" ht="15">
      <c r="A289" s="103"/>
      <c r="B289" s="103"/>
      <c r="C289" s="24"/>
      <c r="D289" s="25"/>
      <c r="E289" s="25"/>
      <c r="F289" s="25"/>
      <c r="G289" s="25"/>
      <c r="H289" s="24"/>
      <c r="I289" s="24"/>
    </row>
    <row r="290" spans="1:9" ht="15">
      <c r="A290" s="103"/>
      <c r="B290" s="103"/>
      <c r="C290" s="24"/>
      <c r="D290" s="25"/>
      <c r="E290" s="25"/>
      <c r="F290" s="25"/>
      <c r="G290" s="25"/>
      <c r="H290" s="24"/>
      <c r="I290" s="24"/>
    </row>
    <row r="291" spans="1:9" ht="15">
      <c r="A291" s="103"/>
      <c r="B291" s="103"/>
      <c r="C291" s="24"/>
      <c r="D291" s="25"/>
      <c r="E291" s="25"/>
      <c r="F291" s="25"/>
      <c r="G291" s="25"/>
      <c r="H291" s="24"/>
      <c r="I291" s="24"/>
    </row>
    <row r="292" spans="1:9" ht="15">
      <c r="A292" s="103"/>
      <c r="B292" s="103"/>
      <c r="C292" s="24"/>
      <c r="D292" s="25"/>
      <c r="E292" s="25"/>
      <c r="F292" s="25"/>
      <c r="G292" s="25"/>
      <c r="H292" s="24"/>
      <c r="I292" s="24"/>
    </row>
    <row r="293" spans="1:9" ht="15">
      <c r="A293" s="103"/>
      <c r="B293" s="103"/>
      <c r="C293" s="24"/>
      <c r="D293" s="25"/>
      <c r="E293" s="25"/>
      <c r="F293" s="25"/>
      <c r="G293" s="25"/>
      <c r="H293" s="24"/>
      <c r="I293" s="24"/>
    </row>
    <row r="294" spans="1:9" ht="15">
      <c r="A294" s="103"/>
      <c r="B294" s="103"/>
      <c r="C294" s="24"/>
      <c r="D294" s="25"/>
      <c r="E294" s="25"/>
      <c r="F294" s="25"/>
      <c r="G294" s="25"/>
      <c r="H294" s="24"/>
      <c r="I294" s="24"/>
    </row>
    <row r="295" spans="1:9" ht="15">
      <c r="A295" s="103"/>
      <c r="B295" s="103"/>
      <c r="C295" s="24"/>
      <c r="D295" s="25"/>
      <c r="E295" s="25"/>
      <c r="F295" s="25"/>
      <c r="G295" s="25"/>
      <c r="H295" s="24"/>
      <c r="I295" s="24"/>
    </row>
    <row r="296" spans="1:9" ht="15">
      <c r="A296" s="103"/>
      <c r="B296" s="103"/>
      <c r="C296" s="24"/>
      <c r="D296" s="25"/>
      <c r="E296" s="25"/>
      <c r="F296" s="25"/>
      <c r="G296" s="25"/>
      <c r="H296" s="24"/>
      <c r="I296" s="24"/>
    </row>
    <row r="297" spans="1:9" ht="15">
      <c r="A297" s="103"/>
      <c r="B297" s="103"/>
      <c r="C297" s="24"/>
      <c r="D297" s="25"/>
      <c r="E297" s="25"/>
      <c r="F297" s="25"/>
      <c r="G297" s="25"/>
      <c r="H297" s="24"/>
      <c r="I297" s="24"/>
    </row>
    <row r="298" spans="1:9" ht="15">
      <c r="A298" s="103"/>
      <c r="B298" s="103"/>
      <c r="C298" s="24"/>
      <c r="D298" s="25"/>
      <c r="E298" s="25"/>
      <c r="F298" s="25"/>
      <c r="G298" s="25"/>
      <c r="H298" s="24"/>
      <c r="I298" s="24"/>
    </row>
    <row r="299" spans="1:9" ht="15">
      <c r="A299" s="103"/>
      <c r="B299" s="103"/>
      <c r="C299" s="24"/>
      <c r="D299" s="25"/>
      <c r="E299" s="25"/>
      <c r="F299" s="25"/>
      <c r="G299" s="25"/>
      <c r="H299" s="24"/>
      <c r="I299" s="24"/>
    </row>
    <row r="300" spans="1:9" ht="15">
      <c r="A300" s="103"/>
      <c r="B300" s="103"/>
      <c r="C300" s="24"/>
      <c r="D300" s="25"/>
      <c r="E300" s="25"/>
      <c r="F300" s="25"/>
      <c r="G300" s="25"/>
      <c r="H300" s="24"/>
      <c r="I300" s="24"/>
    </row>
    <row r="301" spans="1:9" ht="15">
      <c r="A301" s="103"/>
      <c r="B301" s="103"/>
      <c r="C301" s="24"/>
      <c r="D301" s="25"/>
      <c r="E301" s="25"/>
      <c r="F301" s="25"/>
      <c r="G301" s="25"/>
      <c r="H301" s="24"/>
      <c r="I301" s="24"/>
    </row>
    <row r="302" spans="1:9" ht="12.75">
      <c r="A302" s="139"/>
      <c r="B302" s="139"/>
      <c r="C302" s="139"/>
      <c r="D302" s="43"/>
      <c r="E302" s="43"/>
      <c r="F302" s="43"/>
      <c r="G302" s="43"/>
      <c r="H302" s="24"/>
      <c r="I302" s="24"/>
    </row>
    <row r="303" spans="1:9" ht="12.75">
      <c r="A303" s="59"/>
      <c r="B303" s="59"/>
      <c r="C303" s="59"/>
      <c r="D303" s="43"/>
      <c r="E303" s="43"/>
      <c r="F303" s="43"/>
      <c r="G303" s="43"/>
      <c r="H303" s="24"/>
      <c r="I303" s="24"/>
    </row>
    <row r="304" spans="1:9" ht="12.75">
      <c r="A304" s="59"/>
      <c r="B304" s="59"/>
      <c r="C304" s="59"/>
      <c r="D304" s="43"/>
      <c r="E304" s="43"/>
      <c r="F304" s="43"/>
      <c r="G304" s="43"/>
      <c r="H304" s="24"/>
      <c r="I304" s="24"/>
    </row>
    <row r="305" spans="1:7" ht="12.75">
      <c r="A305" s="59"/>
      <c r="B305" s="59"/>
      <c r="C305" s="59"/>
      <c r="D305" s="43"/>
      <c r="E305" s="43"/>
      <c r="F305" s="43"/>
      <c r="G305" s="43"/>
    </row>
    <row r="306" spans="1:7" ht="12.75">
      <c r="A306" s="59"/>
      <c r="B306" s="59"/>
      <c r="C306" s="59"/>
      <c r="D306" s="43"/>
      <c r="E306" s="43"/>
      <c r="F306" s="43"/>
      <c r="G306" s="43"/>
    </row>
    <row r="307" spans="1:7" ht="12.75">
      <c r="A307" s="59"/>
      <c r="B307" s="59"/>
      <c r="C307" s="59"/>
      <c r="D307" s="43"/>
      <c r="E307" s="43"/>
      <c r="F307" s="43"/>
      <c r="G307" s="43"/>
    </row>
    <row r="308" spans="1:7" ht="12.75">
      <c r="A308" s="59"/>
      <c r="B308" s="59"/>
      <c r="C308" s="59"/>
      <c r="D308" s="43"/>
      <c r="E308" s="43"/>
      <c r="F308" s="43"/>
      <c r="G308" s="43"/>
    </row>
    <row r="309" spans="1:7" ht="12.75">
      <c r="A309" s="59"/>
      <c r="B309" s="59"/>
      <c r="C309" s="59"/>
      <c r="D309" s="43"/>
      <c r="E309" s="43"/>
      <c r="F309" s="43"/>
      <c r="G309" s="43"/>
    </row>
    <row r="310" spans="1:7" ht="12.75">
      <c r="A310" s="59"/>
      <c r="B310" s="59"/>
      <c r="C310" s="59"/>
      <c r="D310" s="43"/>
      <c r="E310" s="43"/>
      <c r="F310" s="43"/>
      <c r="G310" s="43"/>
    </row>
    <row r="311" spans="1:7" ht="12.75">
      <c r="A311" s="59"/>
      <c r="B311" s="59"/>
      <c r="C311" s="59"/>
      <c r="D311" s="43"/>
      <c r="E311" s="43"/>
      <c r="F311" s="43"/>
      <c r="G311" s="43"/>
    </row>
    <row r="312" spans="1:7" ht="12.75">
      <c r="A312" s="59"/>
      <c r="B312" s="59"/>
      <c r="C312" s="59"/>
      <c r="D312" s="43"/>
      <c r="E312" s="43"/>
      <c r="F312" s="43"/>
      <c r="G312" s="43"/>
    </row>
    <row r="313" spans="1:7" ht="12.75">
      <c r="A313" s="59"/>
      <c r="B313" s="59"/>
      <c r="C313" s="59"/>
      <c r="D313" s="43"/>
      <c r="E313" s="43"/>
      <c r="F313" s="43"/>
      <c r="G313" s="43"/>
    </row>
    <row r="314" spans="1:7" ht="12.75">
      <c r="A314" s="59"/>
      <c r="B314" s="59"/>
      <c r="C314" s="59"/>
      <c r="D314" s="43"/>
      <c r="E314" s="43"/>
      <c r="F314" s="43"/>
      <c r="G314" s="43"/>
    </row>
    <row r="315" spans="1:7" ht="12.75">
      <c r="A315" s="59"/>
      <c r="B315" s="59"/>
      <c r="C315" s="59"/>
      <c r="D315" s="43"/>
      <c r="E315" s="43"/>
      <c r="F315" s="43"/>
      <c r="G315" s="43"/>
    </row>
    <row r="316" spans="1:7" ht="12.75">
      <c r="A316" s="59"/>
      <c r="B316" s="59"/>
      <c r="C316" s="59"/>
      <c r="D316" s="43"/>
      <c r="E316" s="43"/>
      <c r="F316" s="43"/>
      <c r="G316" s="43"/>
    </row>
    <row r="317" spans="1:7" ht="12.75">
      <c r="A317" s="59"/>
      <c r="B317" s="59"/>
      <c r="C317" s="59"/>
      <c r="D317" s="43"/>
      <c r="E317" s="43"/>
      <c r="F317" s="43"/>
      <c r="G317" s="43"/>
    </row>
    <row r="318" spans="1:7" ht="12.75">
      <c r="A318" s="59"/>
      <c r="B318" s="59"/>
      <c r="C318" s="59"/>
      <c r="D318" s="43"/>
      <c r="E318" s="43"/>
      <c r="F318" s="43"/>
      <c r="G318" s="43"/>
    </row>
    <row r="319" spans="1:7" ht="12.75">
      <c r="A319" s="59"/>
      <c r="B319" s="59"/>
      <c r="C319" s="59"/>
      <c r="D319" s="43"/>
      <c r="E319" s="43"/>
      <c r="F319" s="43"/>
      <c r="G319" s="43"/>
    </row>
    <row r="320" spans="1:7" ht="12.75">
      <c r="A320" s="59"/>
      <c r="B320" s="59"/>
      <c r="C320" s="59"/>
      <c r="D320" s="43"/>
      <c r="E320" s="43"/>
      <c r="F320" s="43"/>
      <c r="G320" s="43"/>
    </row>
    <row r="321" spans="1:7" ht="12.75">
      <c r="A321" s="59"/>
      <c r="B321" s="59"/>
      <c r="C321" s="59"/>
      <c r="D321" s="43"/>
      <c r="E321" s="43"/>
      <c r="F321" s="43"/>
      <c r="G321" s="43"/>
    </row>
    <row r="322" spans="1:7" ht="12.75">
      <c r="A322" s="59"/>
      <c r="B322" s="59"/>
      <c r="C322" s="59"/>
      <c r="D322" s="43"/>
      <c r="E322" s="43"/>
      <c r="F322" s="43"/>
      <c r="G322" s="43"/>
    </row>
    <row r="323" spans="1:7" ht="12.75">
      <c r="A323" s="59"/>
      <c r="B323" s="59"/>
      <c r="C323" s="59"/>
      <c r="D323" s="43"/>
      <c r="E323" s="43"/>
      <c r="F323" s="43"/>
      <c r="G323" s="43"/>
    </row>
    <row r="324" spans="1:7" ht="12.75">
      <c r="A324" s="59"/>
      <c r="B324" s="59"/>
      <c r="C324" s="59"/>
      <c r="D324" s="43"/>
      <c r="E324" s="43"/>
      <c r="F324" s="43"/>
      <c r="G324" s="43"/>
    </row>
    <row r="325" spans="1:7" ht="12.75">
      <c r="A325" s="59"/>
      <c r="B325" s="59"/>
      <c r="C325" s="59"/>
      <c r="D325" s="43"/>
      <c r="E325" s="43"/>
      <c r="F325" s="43"/>
      <c r="G325" s="43"/>
    </row>
    <row r="326" spans="1:7" ht="12.75">
      <c r="A326" s="59"/>
      <c r="B326" s="59"/>
      <c r="C326" s="59"/>
      <c r="D326" s="43"/>
      <c r="E326" s="43"/>
      <c r="F326" s="43"/>
      <c r="G326" s="43"/>
    </row>
    <row r="327" spans="1:7" ht="12.75">
      <c r="A327" s="59"/>
      <c r="B327" s="59"/>
      <c r="C327" s="59"/>
      <c r="D327" s="43"/>
      <c r="E327" s="43"/>
      <c r="F327" s="43"/>
      <c r="G327" s="43"/>
    </row>
    <row r="328" spans="1:7" ht="12.75">
      <c r="A328" s="59"/>
      <c r="B328" s="59"/>
      <c r="C328" s="59"/>
      <c r="D328" s="43"/>
      <c r="E328" s="43"/>
      <c r="F328" s="43"/>
      <c r="G328" s="43"/>
    </row>
    <row r="329" spans="1:7" ht="12.75">
      <c r="A329" s="59"/>
      <c r="B329" s="59"/>
      <c r="C329" s="59"/>
      <c r="D329" s="43"/>
      <c r="E329" s="43"/>
      <c r="F329" s="43"/>
      <c r="G329" s="43"/>
    </row>
    <row r="330" spans="1:7" ht="12.75">
      <c r="A330" s="59"/>
      <c r="B330" s="59"/>
      <c r="C330" s="59"/>
      <c r="D330" s="43"/>
      <c r="E330" s="43"/>
      <c r="F330" s="43"/>
      <c r="G330" s="43"/>
    </row>
    <row r="331" spans="1:6" ht="15.75">
      <c r="A331" s="54" t="s">
        <v>207</v>
      </c>
      <c r="B331" s="54"/>
      <c r="C331" s="54"/>
      <c r="D331" s="54"/>
      <c r="E331" s="54"/>
      <c r="F331" s="54"/>
    </row>
    <row r="332" ht="13.5" thickBot="1"/>
    <row r="333" spans="3:7" ht="12.75">
      <c r="C333" s="118" t="s">
        <v>77</v>
      </c>
      <c r="D333" s="40" t="s">
        <v>179</v>
      </c>
      <c r="E333" s="40" t="s">
        <v>219</v>
      </c>
      <c r="F333" s="35" t="s">
        <v>181</v>
      </c>
      <c r="G333" s="140" t="s">
        <v>183</v>
      </c>
    </row>
    <row r="334" spans="3:7" ht="13.5" thickBot="1">
      <c r="C334" s="122"/>
      <c r="D334" s="38" t="s">
        <v>180</v>
      </c>
      <c r="E334" s="38" t="s">
        <v>182</v>
      </c>
      <c r="F334" s="38" t="s">
        <v>220</v>
      </c>
      <c r="G334" s="141"/>
    </row>
    <row r="335" spans="3:7" ht="12.75">
      <c r="C335" s="7" t="s">
        <v>78</v>
      </c>
      <c r="D335" s="22">
        <v>61180</v>
      </c>
      <c r="E335" s="22">
        <f>F335-D335</f>
        <v>34531</v>
      </c>
      <c r="F335" s="22">
        <v>95711</v>
      </c>
      <c r="G335" s="26"/>
    </row>
    <row r="336" spans="3:8" ht="12.75">
      <c r="C336" s="45" t="s">
        <v>208</v>
      </c>
      <c r="D336" s="2"/>
      <c r="E336" s="2">
        <f aca="true" t="shared" si="0" ref="E336:E342">F336-D336</f>
        <v>-364</v>
      </c>
      <c r="F336" s="2">
        <v>-364</v>
      </c>
      <c r="G336" s="6"/>
      <c r="H336" s="80"/>
    </row>
    <row r="337" spans="3:8" ht="12.75">
      <c r="C337" s="45" t="s">
        <v>79</v>
      </c>
      <c r="D337" s="2">
        <v>2220</v>
      </c>
      <c r="E337" s="2">
        <f t="shared" si="0"/>
        <v>-37</v>
      </c>
      <c r="F337" s="2">
        <v>2183</v>
      </c>
      <c r="G337" s="6"/>
      <c r="H337" s="80"/>
    </row>
    <row r="338" spans="3:8" ht="12.75">
      <c r="C338" s="45" t="s">
        <v>80</v>
      </c>
      <c r="D338" s="1"/>
      <c r="E338" s="2">
        <f t="shared" si="0"/>
        <v>200</v>
      </c>
      <c r="F338" s="2">
        <v>200</v>
      </c>
      <c r="G338" s="6"/>
      <c r="H338" s="80"/>
    </row>
    <row r="339" spans="3:8" ht="12.75">
      <c r="C339" s="45" t="s">
        <v>81</v>
      </c>
      <c r="D339" s="1"/>
      <c r="E339" s="2">
        <f t="shared" si="0"/>
        <v>120</v>
      </c>
      <c r="F339" s="1">
        <v>120</v>
      </c>
      <c r="G339" s="5"/>
      <c r="H339" s="80"/>
    </row>
    <row r="340" spans="3:8" ht="12.75">
      <c r="C340" s="45" t="s">
        <v>82</v>
      </c>
      <c r="D340" s="2">
        <v>117522</v>
      </c>
      <c r="E340" s="2">
        <v>0</v>
      </c>
      <c r="F340" s="2">
        <f>SUM(D340:E340)</f>
        <v>117522</v>
      </c>
      <c r="G340" s="6"/>
      <c r="H340" s="80"/>
    </row>
    <row r="341" spans="3:8" ht="13.5" thickBot="1">
      <c r="C341" s="10" t="s">
        <v>158</v>
      </c>
      <c r="D341" s="11"/>
      <c r="E341" s="12">
        <f t="shared" si="0"/>
        <v>2392</v>
      </c>
      <c r="F341" s="12">
        <v>2392</v>
      </c>
      <c r="G341" s="13"/>
      <c r="H341" s="80"/>
    </row>
    <row r="342" spans="3:8" ht="13.5" thickBot="1">
      <c r="C342" s="39" t="s">
        <v>83</v>
      </c>
      <c r="D342" s="33">
        <f>SUM(D335:D341)</f>
        <v>180922</v>
      </c>
      <c r="E342" s="33">
        <f t="shared" si="0"/>
        <v>36842</v>
      </c>
      <c r="F342" s="33">
        <f>SUM(F335:F341)</f>
        <v>217764</v>
      </c>
      <c r="G342" s="34"/>
      <c r="H342" s="80"/>
    </row>
    <row r="343" spans="3:7" ht="12.75">
      <c r="C343" s="118" t="s">
        <v>84</v>
      </c>
      <c r="D343" s="142"/>
      <c r="E343" s="123"/>
      <c r="F343" s="142"/>
      <c r="G343" s="140"/>
    </row>
    <row r="344" spans="3:7" ht="13.5" thickBot="1">
      <c r="C344" s="122"/>
      <c r="D344" s="143"/>
      <c r="E344" s="144"/>
      <c r="F344" s="143"/>
      <c r="G344" s="141"/>
    </row>
    <row r="345" spans="3:7" ht="12.75">
      <c r="C345" s="68" t="s">
        <v>85</v>
      </c>
      <c r="D345" s="84">
        <v>29182</v>
      </c>
      <c r="E345" s="22">
        <f>F345-D345</f>
        <v>-1843</v>
      </c>
      <c r="F345" s="22">
        <v>27339</v>
      </c>
      <c r="G345" s="26"/>
    </row>
    <row r="346" spans="3:8" ht="12.75">
      <c r="C346" s="67" t="s">
        <v>164</v>
      </c>
      <c r="D346" s="66">
        <v>12280</v>
      </c>
      <c r="E346" s="2">
        <f aca="true" t="shared" si="1" ref="E346:E362">F346-D346</f>
        <v>3154</v>
      </c>
      <c r="F346" s="2">
        <v>15434</v>
      </c>
      <c r="G346" s="6"/>
      <c r="H346" s="81"/>
    </row>
    <row r="347" spans="3:7" ht="12.75">
      <c r="C347" s="67" t="s">
        <v>165</v>
      </c>
      <c r="D347" s="66">
        <v>1990</v>
      </c>
      <c r="E347" s="2">
        <f t="shared" si="1"/>
        <v>-1080</v>
      </c>
      <c r="F347" s="2">
        <v>910</v>
      </c>
      <c r="G347" s="6"/>
    </row>
    <row r="348" spans="3:7" ht="12.75">
      <c r="C348" s="45" t="s">
        <v>166</v>
      </c>
      <c r="D348" s="66">
        <v>4150</v>
      </c>
      <c r="E348" s="2">
        <f t="shared" si="1"/>
        <v>-1750</v>
      </c>
      <c r="F348" s="2">
        <v>2400</v>
      </c>
      <c r="G348" s="6"/>
    </row>
    <row r="349" spans="3:7" ht="12.75">
      <c r="C349" s="45" t="s">
        <v>87</v>
      </c>
      <c r="D349" s="66">
        <v>9290</v>
      </c>
      <c r="E349" s="2">
        <f t="shared" si="1"/>
        <v>11873</v>
      </c>
      <c r="F349" s="2">
        <v>21163</v>
      </c>
      <c r="G349" s="6"/>
    </row>
    <row r="350" spans="3:9" ht="12.75">
      <c r="C350" s="45" t="s">
        <v>88</v>
      </c>
      <c r="D350" s="66">
        <v>330</v>
      </c>
      <c r="E350" s="2">
        <f t="shared" si="1"/>
        <v>61</v>
      </c>
      <c r="F350" s="1">
        <v>391</v>
      </c>
      <c r="G350" s="5"/>
      <c r="I350" s="70"/>
    </row>
    <row r="351" spans="3:9" ht="12.75">
      <c r="C351" s="45" t="s">
        <v>89</v>
      </c>
      <c r="D351" s="66">
        <v>1000</v>
      </c>
      <c r="E351" s="2">
        <f t="shared" si="1"/>
        <v>-350</v>
      </c>
      <c r="F351" s="1">
        <v>650</v>
      </c>
      <c r="G351" s="5"/>
      <c r="I351" s="70"/>
    </row>
    <row r="352" spans="3:9" ht="12.75">
      <c r="C352" s="45" t="s">
        <v>90</v>
      </c>
      <c r="D352" s="66">
        <v>9930</v>
      </c>
      <c r="E352" s="2">
        <f t="shared" si="1"/>
        <v>2520</v>
      </c>
      <c r="F352" s="2">
        <v>12450</v>
      </c>
      <c r="G352" s="6"/>
      <c r="I352" s="70"/>
    </row>
    <row r="353" spans="3:9" ht="12.75">
      <c r="C353" s="45" t="s">
        <v>91</v>
      </c>
      <c r="D353" s="66">
        <v>77900</v>
      </c>
      <c r="E353" s="2">
        <f t="shared" si="1"/>
        <v>-9127</v>
      </c>
      <c r="F353" s="2">
        <v>68773</v>
      </c>
      <c r="G353" s="6"/>
      <c r="I353" s="70"/>
    </row>
    <row r="354" spans="3:9" ht="12.75">
      <c r="C354" s="45" t="s">
        <v>92</v>
      </c>
      <c r="D354" s="66">
        <v>24560</v>
      </c>
      <c r="E354" s="2">
        <f t="shared" si="1"/>
        <v>9294</v>
      </c>
      <c r="F354" s="2">
        <v>33854</v>
      </c>
      <c r="G354" s="6"/>
      <c r="I354" s="70"/>
    </row>
    <row r="355" spans="3:9" ht="12.75">
      <c r="C355" s="45" t="s">
        <v>93</v>
      </c>
      <c r="D355" s="66">
        <v>400</v>
      </c>
      <c r="E355" s="2">
        <f t="shared" si="1"/>
        <v>-167</v>
      </c>
      <c r="F355" s="1">
        <v>233</v>
      </c>
      <c r="G355" s="5"/>
      <c r="I355" s="70"/>
    </row>
    <row r="356" spans="3:9" ht="12.75">
      <c r="C356" s="45" t="s">
        <v>94</v>
      </c>
      <c r="D356" s="66">
        <v>5050</v>
      </c>
      <c r="E356" s="2">
        <f t="shared" si="1"/>
        <v>165</v>
      </c>
      <c r="F356" s="2">
        <v>5215</v>
      </c>
      <c r="G356" s="6"/>
      <c r="I356" s="70"/>
    </row>
    <row r="357" spans="3:9" ht="12.75">
      <c r="C357" s="45" t="s">
        <v>95</v>
      </c>
      <c r="D357" s="66">
        <v>370</v>
      </c>
      <c r="E357" s="2">
        <f t="shared" si="1"/>
        <v>170</v>
      </c>
      <c r="F357" s="1">
        <v>540</v>
      </c>
      <c r="G357" s="5"/>
      <c r="I357" s="25"/>
    </row>
    <row r="358" spans="3:9" ht="12.75">
      <c r="C358" s="45" t="s">
        <v>96</v>
      </c>
      <c r="D358" s="66">
        <v>970</v>
      </c>
      <c r="E358" s="2">
        <f t="shared" si="1"/>
        <v>-421</v>
      </c>
      <c r="F358" s="1">
        <v>549</v>
      </c>
      <c r="G358" s="5"/>
      <c r="I358" s="70"/>
    </row>
    <row r="359" spans="3:9" ht="12.75">
      <c r="C359" s="45" t="s">
        <v>97</v>
      </c>
      <c r="D359" s="66">
        <v>2220</v>
      </c>
      <c r="E359" s="2">
        <f t="shared" si="1"/>
        <v>-1209</v>
      </c>
      <c r="F359" s="2">
        <v>1011</v>
      </c>
      <c r="G359" s="6"/>
      <c r="I359" s="70"/>
    </row>
    <row r="360" spans="3:9" ht="12.75">
      <c r="C360" s="45" t="s">
        <v>98</v>
      </c>
      <c r="D360" s="2">
        <v>1300</v>
      </c>
      <c r="E360" s="2">
        <f t="shared" si="1"/>
        <v>-1270</v>
      </c>
      <c r="F360" s="1">
        <v>30</v>
      </c>
      <c r="G360" s="5"/>
      <c r="I360" s="70"/>
    </row>
    <row r="361" spans="3:9" ht="13.5" thickBot="1">
      <c r="C361" s="10" t="s">
        <v>100</v>
      </c>
      <c r="D361" s="11"/>
      <c r="E361" s="12">
        <f t="shared" si="1"/>
        <v>1300</v>
      </c>
      <c r="F361" s="12">
        <v>1300</v>
      </c>
      <c r="G361" s="13"/>
      <c r="I361" s="70"/>
    </row>
    <row r="362" spans="3:9" ht="13.5" thickBot="1">
      <c r="C362" s="39" t="s">
        <v>159</v>
      </c>
      <c r="D362" s="33">
        <f>SUM(D345:D361)</f>
        <v>180922</v>
      </c>
      <c r="E362" s="33">
        <f t="shared" si="1"/>
        <v>11320</v>
      </c>
      <c r="F362" s="33">
        <f>SUM(F345:F361)</f>
        <v>192242</v>
      </c>
      <c r="G362" s="34"/>
      <c r="I362" s="70"/>
    </row>
    <row r="363" spans="3:9" ht="13.5" thickBot="1">
      <c r="C363" s="89" t="s">
        <v>221</v>
      </c>
      <c r="D363" s="86"/>
      <c r="E363" s="86"/>
      <c r="F363" s="88">
        <v>25522</v>
      </c>
      <c r="G363" s="87"/>
      <c r="I363" s="70"/>
    </row>
    <row r="364" ht="12.75">
      <c r="I364" s="70"/>
    </row>
    <row r="365" spans="3:9" ht="12.75">
      <c r="C365" t="s">
        <v>222</v>
      </c>
      <c r="I365" s="70"/>
    </row>
    <row r="366" ht="12.75">
      <c r="I366" s="71"/>
    </row>
    <row r="367" ht="12.75">
      <c r="I367" s="25"/>
    </row>
    <row r="407" ht="12.75">
      <c r="J407" s="80"/>
    </row>
    <row r="412" ht="12.75">
      <c r="J412" s="81"/>
    </row>
    <row r="417" spans="10:11" ht="12.75">
      <c r="J417" s="70"/>
      <c r="K417" s="81"/>
    </row>
    <row r="418" ht="12.75">
      <c r="K418" s="70"/>
    </row>
    <row r="419" ht="12.75">
      <c r="K419" s="70"/>
    </row>
    <row r="420" ht="12.75">
      <c r="J420" s="70"/>
    </row>
    <row r="421" ht="12.75">
      <c r="K421" s="70"/>
    </row>
    <row r="422" ht="12.75">
      <c r="K422" s="70"/>
    </row>
    <row r="423" ht="12.75">
      <c r="K423" s="70"/>
    </row>
    <row r="424" ht="12.75">
      <c r="K424" s="70"/>
    </row>
    <row r="425" ht="12.75">
      <c r="K425" s="70"/>
    </row>
    <row r="426" ht="12.75">
      <c r="K426" s="70"/>
    </row>
    <row r="427" ht="12.75">
      <c r="K427" s="70"/>
    </row>
    <row r="428" ht="12.75">
      <c r="K428" s="70"/>
    </row>
    <row r="429" ht="12.75">
      <c r="K429" s="70"/>
    </row>
    <row r="430" ht="12.75">
      <c r="K430" s="70"/>
    </row>
    <row r="431" ht="12.75">
      <c r="K431" s="69"/>
    </row>
    <row r="432" ht="12.75">
      <c r="K432" s="70"/>
    </row>
    <row r="434" ht="12.75">
      <c r="K434" s="70"/>
    </row>
    <row r="435" ht="12.75">
      <c r="K435" s="80"/>
    </row>
    <row r="455" ht="12.75">
      <c r="J455" s="70"/>
    </row>
    <row r="460" spans="10:15" ht="12.75">
      <c r="J460" s="70"/>
      <c r="K460" s="70"/>
      <c r="L460" s="70"/>
      <c r="M460" s="70"/>
      <c r="N460" s="70"/>
      <c r="O460" s="70"/>
    </row>
  </sheetData>
  <mergeCells count="72">
    <mergeCell ref="D232:E232"/>
    <mergeCell ref="D231:E231"/>
    <mergeCell ref="G254:G255"/>
    <mergeCell ref="D233:F233"/>
    <mergeCell ref="G109:G110"/>
    <mergeCell ref="G149:G150"/>
    <mergeCell ref="G186:G187"/>
    <mergeCell ref="G236:G237"/>
    <mergeCell ref="G267:G268"/>
    <mergeCell ref="G333:G334"/>
    <mergeCell ref="G343:G344"/>
    <mergeCell ref="C333:C334"/>
    <mergeCell ref="C343:C344"/>
    <mergeCell ref="D343:D344"/>
    <mergeCell ref="E343:E344"/>
    <mergeCell ref="F343:F344"/>
    <mergeCell ref="G8:G9"/>
    <mergeCell ref="G22:G23"/>
    <mergeCell ref="G37:G38"/>
    <mergeCell ref="G89:G90"/>
    <mergeCell ref="A267:A268"/>
    <mergeCell ref="B267:B268"/>
    <mergeCell ref="C267:C268"/>
    <mergeCell ref="A302:C302"/>
    <mergeCell ref="A236:A237"/>
    <mergeCell ref="B236:B237"/>
    <mergeCell ref="C236:C237"/>
    <mergeCell ref="A254:A255"/>
    <mergeCell ref="B254:B255"/>
    <mergeCell ref="C254:C255"/>
    <mergeCell ref="A105:C105"/>
    <mergeCell ref="D105:E105"/>
    <mergeCell ref="A109:A110"/>
    <mergeCell ref="B109:B110"/>
    <mergeCell ref="C109:C110"/>
    <mergeCell ref="A103:C103"/>
    <mergeCell ref="D103:E103"/>
    <mergeCell ref="A104:C104"/>
    <mergeCell ref="D104:E104"/>
    <mergeCell ref="A37:A38"/>
    <mergeCell ref="B37:B38"/>
    <mergeCell ref="C37:C38"/>
    <mergeCell ref="A89:A90"/>
    <mergeCell ref="B89:B90"/>
    <mergeCell ref="C89:C90"/>
    <mergeCell ref="A8:A9"/>
    <mergeCell ref="B8:B9"/>
    <mergeCell ref="C8:C9"/>
    <mergeCell ref="A22:A23"/>
    <mergeCell ref="B22:B23"/>
    <mergeCell ref="C22:C23"/>
    <mergeCell ref="A143:C143"/>
    <mergeCell ref="D143:E143"/>
    <mergeCell ref="A144:C144"/>
    <mergeCell ref="D144:E144"/>
    <mergeCell ref="A145:C145"/>
    <mergeCell ref="D145:E145"/>
    <mergeCell ref="A182:C182"/>
    <mergeCell ref="D182:E182"/>
    <mergeCell ref="A149:A150"/>
    <mergeCell ref="B149:B150"/>
    <mergeCell ref="C149:C150"/>
    <mergeCell ref="A233:C233"/>
    <mergeCell ref="A231:C231"/>
    <mergeCell ref="A232:C232"/>
    <mergeCell ref="D183:E183"/>
    <mergeCell ref="A184:C184"/>
    <mergeCell ref="D184:E184"/>
    <mergeCell ref="A186:A187"/>
    <mergeCell ref="B186:B187"/>
    <mergeCell ref="C186:C187"/>
    <mergeCell ref="A183:C18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</dc:creator>
  <cp:keywords/>
  <dc:description/>
  <cp:lastModifiedBy>Helena Macalova</cp:lastModifiedBy>
  <cp:lastPrinted>2009-12-11T11:34:44Z</cp:lastPrinted>
  <dcterms:created xsi:type="dcterms:W3CDTF">2009-11-10T19:06:19Z</dcterms:created>
  <dcterms:modified xsi:type="dcterms:W3CDTF">2009-12-11T11:37:56Z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